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8800" windowHeight="11535" tabRatio="500" activeTab="8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  <sheet name="2024" sheetId="9" r:id="rId9"/>
  </sheets>
  <definedNames>
    <definedName name="_xlnm.Print_Area" localSheetId="0">'2016'!$A$5:$C$33</definedName>
    <definedName name="_xlnm.Print_Area" localSheetId="1">'2017'!$A$5:$C$33</definedName>
    <definedName name="_xlnm.Print_Area" localSheetId="2">'2018'!$A$1:$C$33</definedName>
    <definedName name="_xlnm.Print_Area" localSheetId="3">'2019'!$A$5:$C$33</definedName>
    <definedName name="_xlnm.Print_Area" localSheetId="4">'2020'!$A$5:$C$33</definedName>
    <definedName name="_xlnm.Print_Area" localSheetId="5">'2021'!$A$5:$C$33</definedName>
    <definedName name="_xlnm.Print_Area" localSheetId="6">'2022'!$A$5:$C$33</definedName>
    <definedName name="_xlnm.Print_Area" localSheetId="7">'2023'!$A$5:$C$33</definedName>
    <definedName name="_xlnm.Print_Area" localSheetId="8">'2024'!$A$5:$C$33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9" l="1"/>
  <c r="B25" i="9"/>
  <c r="C19" i="9"/>
  <c r="B19" i="9"/>
  <c r="B26" i="9" l="1"/>
  <c r="B28" i="9" s="1"/>
  <c r="B31" i="9" s="1"/>
  <c r="C26" i="9"/>
  <c r="C28" i="9" s="1"/>
  <c r="C31" i="9" s="1"/>
  <c r="B19" i="8"/>
  <c r="C26" i="8" l="1"/>
  <c r="C28" i="8" s="1"/>
  <c r="C31" i="8" s="1"/>
  <c r="C25" i="8"/>
  <c r="B25" i="8"/>
  <c r="B26" i="8" s="1"/>
  <c r="B28" i="8" s="1"/>
  <c r="B31" i="8" s="1"/>
  <c r="C19" i="8"/>
  <c r="C25" i="7"/>
  <c r="C26" i="7" s="1"/>
  <c r="C28" i="7" s="1"/>
  <c r="C31" i="7" s="1"/>
  <c r="B25" i="7"/>
  <c r="C19" i="7"/>
  <c r="B19" i="7"/>
  <c r="B26" i="7" s="1"/>
  <c r="B28" i="7" s="1"/>
  <c r="B31" i="7" s="1"/>
  <c r="C25" i="6"/>
  <c r="B25" i="6"/>
  <c r="C19" i="6"/>
  <c r="C26" i="6" s="1"/>
  <c r="C28" i="6" s="1"/>
  <c r="C31" i="6" s="1"/>
  <c r="B19" i="6"/>
  <c r="B26" i="6" s="1"/>
  <c r="B28" i="6" s="1"/>
  <c r="B31" i="6" s="1"/>
  <c r="C28" i="5"/>
  <c r="C31" i="5" s="1"/>
  <c r="C26" i="5"/>
  <c r="C25" i="5"/>
  <c r="B25" i="5"/>
  <c r="B26" i="5" s="1"/>
  <c r="B28" i="5" s="1"/>
  <c r="B31" i="5" s="1"/>
  <c r="C19" i="5"/>
  <c r="B19" i="5"/>
  <c r="C26" i="4"/>
  <c r="C28" i="4" s="1"/>
  <c r="C31" i="4" s="1"/>
  <c r="B26" i="4"/>
  <c r="B28" i="4" s="1"/>
  <c r="B31" i="4" s="1"/>
  <c r="C25" i="4"/>
  <c r="B25" i="4"/>
  <c r="C19" i="4"/>
  <c r="B19" i="4"/>
  <c r="C25" i="3"/>
  <c r="B25" i="3"/>
  <c r="C19" i="3"/>
  <c r="C26" i="3" s="1"/>
  <c r="C28" i="3" s="1"/>
  <c r="C31" i="3" s="1"/>
  <c r="B19" i="3"/>
  <c r="B26" i="3" s="1"/>
  <c r="B28" i="3" s="1"/>
  <c r="B31" i="3" s="1"/>
  <c r="C25" i="2"/>
  <c r="B25" i="2"/>
  <c r="C19" i="2"/>
  <c r="C26" i="2" s="1"/>
  <c r="C28" i="2" s="1"/>
  <c r="C31" i="2" s="1"/>
  <c r="B19" i="2"/>
  <c r="B26" i="2" s="1"/>
  <c r="B28" i="2" s="1"/>
  <c r="B31" i="2" s="1"/>
  <c r="C25" i="1"/>
  <c r="B25" i="1"/>
  <c r="C19" i="1"/>
  <c r="C26" i="1" s="1"/>
  <c r="C28" i="1" s="1"/>
  <c r="C31" i="1" s="1"/>
  <c r="B19" i="1"/>
  <c r="B26" i="1" s="1"/>
  <c r="B28" i="1" s="1"/>
  <c r="B31" i="1" s="1"/>
</calcChain>
</file>

<file path=xl/sharedStrings.xml><?xml version="1.0" encoding="utf-8"?>
<sst xmlns="http://schemas.openxmlformats.org/spreadsheetml/2006/main" count="270" uniqueCount="40">
  <si>
    <t>CIUDAD INDUSTRIAL DEL VALLE DEL NALÓN, S.A.U.</t>
  </si>
  <si>
    <t>ESTADO DE REALIZACIONES Y PREVISIONES 
(EJECUCIÓN DEL PRESUPUESTO)</t>
  </si>
  <si>
    <t>A) OPERACIONES CONTINUADAS</t>
  </si>
  <si>
    <t>PRESUPUESTO 2016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</si>
  <si>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</si>
  <si>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</si>
  <si>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</si>
  <si>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</si>
  <si>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>5. Otros ingresos de explotación</t>
  </si>
  <si>
    <t>6. Gastos de personal</t>
  </si>
  <si>
    <t>7. Otros gastos de explotación</t>
  </si>
  <si>
    <t>8.  Amortización del inmovilizado</t>
  </si>
  <si>
    <t>9. Imputación de subvenciones de inmovilizado no financiero y otras</t>
  </si>
  <si>
    <t>10. Excesos de provisiones</t>
  </si>
  <si>
    <t>11. Deterioro y resultados por enajenaciones del  inmovilizado</t>
  </si>
  <si>
    <t>12. Otros resultados</t>
  </si>
  <si>
    <t>A.1) RESULTADO DE EXPLOTACIÓN (1+2+3+4+5+6+7+8+9+10+11)</t>
  </si>
  <si>
    <t>12. Ingresos financieros</t>
  </si>
  <si>
    <t>13. Gastos financieros</t>
  </si>
  <si>
    <t>14. Variación de valor razonable en instrumentos financieros</t>
  </si>
  <si>
    <t>15. Diferencias de cambio</t>
  </si>
  <si>
    <t>16. Deterioro y resultado por enajenaciones de instrumentos financieros</t>
  </si>
  <si>
    <t>A.2) RESULTADO FINANCIERO (12+13+14+15+16)</t>
  </si>
  <si>
    <t>A.3) RESULTADO ANTES DE IMPUESTOS (A.1 + A.2)</t>
  </si>
  <si>
    <t>17. Impuestos sobre beneficios</t>
  </si>
  <si>
    <t>A.4) RESULTADO DEL PERIODO PROCEDENTE DE OPERACIONES CONTINUADAS (A.3 + 17)</t>
  </si>
  <si>
    <t>B) OPERACIONES INTERRUMPIDAS</t>
  </si>
  <si>
    <t>18. Resultado del periodo procedente de operaciones interrumpidas neto de impuestos</t>
  </si>
  <si>
    <t>A.5) RESULTADO DEL PERIODO (A.4+18)</t>
  </si>
  <si>
    <t>* Las cuentas del grupo 6 se consignan con signo negativo</t>
  </si>
  <si>
    <t>ESTADO DE REALIZACIONES Y PREVISIONES
 (EJECUCIÓN DEL PRESUPUESTO)</t>
  </si>
  <si>
    <t>PRESUPUESTO 2017</t>
  </si>
  <si>
    <t>PRESUPUESTO 2018</t>
  </si>
  <si>
    <t>PRESUPUESTO 2019</t>
  </si>
  <si>
    <t>ESTADO DE REALIZACIONES Y PREVISIONES (EJECUCIÓN DEL PRESUPUESTO)</t>
  </si>
  <si>
    <t>PRESUPUESTO 2020</t>
  </si>
  <si>
    <t>PRESUPUESTO 2021</t>
  </si>
  <si>
    <t>PRESUPUESTO 2022</t>
  </si>
  <si>
    <t>PRESUPUESTO 2023</t>
  </si>
  <si>
    <t>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</si>
</sst>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#,##0&quot; €&quot;"/>
    <numFmt numFmtId="166" formatCode="_-* #,##0.00&quot; €&quot;_-;\-* #,##0.00&quot; €&quot;_-;_-* \-??&quot; €&quot;_-;_-@_-"/>
  </numFmts>
  <fonts count="15" x14ac:knownFonts="1"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4" fillId="0" borderId="0" xfId="0" applyFont="1" applyAlignment="1" applyProtection="1">
      <alignment horizontal="right" indent="4"/>
      <protection locked="0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vertical="center"/>
    </xf>
    <xf numFmtId="164" fontId="12" fillId="0" borderId="3" xfId="0" applyNumberFormat="1" applyFont="1" applyBorder="1" applyAlignment="1" applyProtection="1">
      <alignment vertical="center"/>
      <protection locked="0"/>
    </xf>
    <xf numFmtId="165" fontId="12" fillId="0" borderId="2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horizontal="left" vertical="center" wrapText="1"/>
    </xf>
    <xf numFmtId="165" fontId="1" fillId="0" borderId="3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165" fontId="12" fillId="0" borderId="3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164" fontId="12" fillId="0" borderId="4" xfId="0" applyNumberFormat="1" applyFont="1" applyBorder="1" applyAlignment="1" applyProtection="1">
      <alignment vertical="center"/>
      <protection locked="0"/>
    </xf>
    <xf numFmtId="165" fontId="12" fillId="0" borderId="4" xfId="0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vertical="center"/>
      <protection locked="0"/>
    </xf>
    <xf numFmtId="165" fontId="1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 applyProtection="1">
      <alignment vertical="center"/>
      <protection locked="0"/>
    </xf>
    <xf numFmtId="165" fontId="9" fillId="0" borderId="1" xfId="0" applyNumberFormat="1" applyFont="1" applyBorder="1" applyAlignment="1" applyProtection="1">
      <alignment vertical="center"/>
      <protection locked="0"/>
    </xf>
    <xf numFmtId="165" fontId="12" fillId="0" borderId="1" xfId="0" applyNumberFormat="1" applyFont="1" applyBorder="1" applyAlignment="1" applyProtection="1">
      <alignment vertical="center"/>
      <protection locked="0"/>
    </xf>
    <xf numFmtId="166" fontId="1" fillId="0" borderId="0" xfId="0" applyNumberFormat="1" applyFont="1"/>
    <xf numFmtId="0" fontId="13" fillId="0" borderId="0" xfId="0" applyFont="1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1" fillId="0" borderId="0" xfId="1" applyFont="1"/>
    <xf numFmtId="0" fontId="10" fillId="0" borderId="0" xfId="1" applyFont="1"/>
    <xf numFmtId="0" fontId="4" fillId="0" borderId="0" xfId="0" applyFont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85680</xdr:rowOff>
    </xdr:from>
    <xdr:to>
      <xdr:col>0</xdr:col>
      <xdr:colOff>1037520</xdr:colOff>
      <xdr:row>2</xdr:row>
      <xdr:rowOff>332640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85680"/>
          <a:ext cx="1009080" cy="82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246960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2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246960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2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19080</xdr:rowOff>
    </xdr:from>
    <xdr:to>
      <xdr:col>0</xdr:col>
      <xdr:colOff>1018440</xdr:colOff>
      <xdr:row>2</xdr:row>
      <xdr:rowOff>266040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19080"/>
          <a:ext cx="1009080" cy="82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19080</xdr:rowOff>
    </xdr:from>
    <xdr:to>
      <xdr:col>0</xdr:col>
      <xdr:colOff>1009080</xdr:colOff>
      <xdr:row>2</xdr:row>
      <xdr:rowOff>266040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1009080" cy="82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249840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249840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249840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2</xdr:row>
      <xdr:rowOff>249840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DC17AF5-D389-44F4-A938-3609F02F509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8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E13" sqref="E13"/>
    </sheetView>
  </sheetViews>
  <sheetFormatPr baseColWidth="10" defaultColWidth="11.42578125" defaultRowHeight="12.75" x14ac:dyDescent="0.2"/>
  <cols>
    <col min="1" max="1" width="46.140625" style="1" customWidth="1"/>
    <col min="2" max="2" width="16.85546875" style="1" customWidth="1"/>
    <col min="3" max="3" width="18.28515625" style="1" customWidth="1"/>
    <col min="4" max="256" width="11.42578125" style="1"/>
    <col min="257" max="257" width="46.140625" style="1" customWidth="1"/>
    <col min="258" max="258" width="16.85546875" style="1" customWidth="1"/>
    <col min="259" max="259" width="18.28515625" style="1" customWidth="1"/>
    <col min="260" max="512" width="11.42578125" style="1"/>
    <col min="513" max="513" width="46.140625" style="1" customWidth="1"/>
    <col min="514" max="514" width="16.85546875" style="1" customWidth="1"/>
    <col min="515" max="515" width="18.28515625" style="1" customWidth="1"/>
    <col min="516" max="768" width="11.42578125" style="1"/>
    <col min="769" max="769" width="46.140625" style="1" customWidth="1"/>
    <col min="770" max="770" width="16.85546875" style="1" customWidth="1"/>
    <col min="771" max="771" width="18.28515625" style="1" customWidth="1"/>
    <col min="772" max="1024" width="11.42578125" style="1"/>
  </cols>
  <sheetData>
    <row r="1" spans="1:3" x14ac:dyDescent="0.2">
      <c r="A1" s="2"/>
      <c r="B1" s="3"/>
      <c r="C1" s="3"/>
    </row>
    <row r="2" spans="1:3" ht="33.75" customHeight="1" x14ac:dyDescent="0.25">
      <c r="B2" s="3"/>
      <c r="C2" s="4" t="s">
        <v>0</v>
      </c>
    </row>
    <row r="3" spans="1:3" ht="28.5" customHeight="1" x14ac:dyDescent="0.4">
      <c r="A3" s="2"/>
      <c r="B3" s="3"/>
      <c r="C3" s="5"/>
    </row>
    <row r="4" spans="1:3" x14ac:dyDescent="0.2">
      <c r="A4" s="6"/>
    </row>
    <row r="5" spans="1:3" ht="36" customHeight="1" x14ac:dyDescent="0.2">
      <c r="A5" s="42" t="s">
        <v>1</v>
      </c>
      <c r="B5" s="42"/>
      <c r="C5" s="42"/>
    </row>
    <row r="6" spans="1:3" ht="16.5" customHeight="1" x14ac:dyDescent="0.2">
      <c r="A6" s="7" t="s">
        <v>2</v>
      </c>
      <c r="B6" s="8">
        <v>42735</v>
      </c>
      <c r="C6" s="9" t="s">
        <v>3</v>
      </c>
    </row>
    <row r="7" spans="1:3" ht="14.25" customHeight="1" x14ac:dyDescent="0.2">
      <c r="A7" s="10" t="s">
        <v>4</v>
      </c>
      <c r="B7" s="11">
        <v>583357.07999999996</v>
      </c>
      <c r="C7" s="12">
        <v>566147</v>
      </c>
    </row>
    <row r="8" spans="1:3" ht="22.5" x14ac:dyDescent="0.2">
      <c r="A8" s="13" t="s">
        <v>5</v>
      </c>
      <c r="B8" s="11"/>
      <c r="C8" s="14"/>
    </row>
    <row r="9" spans="1:3" ht="16.5" customHeight="1" x14ac:dyDescent="0.2">
      <c r="A9" s="15" t="s">
        <v>6</v>
      </c>
      <c r="B9" s="11">
        <v>12858.57</v>
      </c>
      <c r="C9" s="16">
        <v>0</v>
      </c>
    </row>
    <row r="10" spans="1:3" ht="16.5" customHeight="1" x14ac:dyDescent="0.2">
      <c r="A10" s="15" t="s">
        <v>7</v>
      </c>
      <c r="B10" s="11"/>
      <c r="C10" s="14"/>
    </row>
    <row r="11" spans="1:3" ht="16.5" customHeight="1" x14ac:dyDescent="0.2">
      <c r="A11" s="15" t="s">
        <v>8</v>
      </c>
      <c r="B11" s="11">
        <v>461467.26</v>
      </c>
      <c r="C11" s="16">
        <v>499967</v>
      </c>
    </row>
    <row r="12" spans="1:3" ht="16.5" customHeight="1" x14ac:dyDescent="0.2">
      <c r="A12" s="17" t="s">
        <v>9</v>
      </c>
      <c r="B12" s="11">
        <v>-822272.19</v>
      </c>
      <c r="C12" s="16">
        <v>-827077</v>
      </c>
    </row>
    <row r="13" spans="1:3" ht="16.5" customHeight="1" x14ac:dyDescent="0.2">
      <c r="A13" s="17" t="s">
        <v>10</v>
      </c>
      <c r="B13" s="11">
        <v>-416057.45</v>
      </c>
      <c r="C13" s="16">
        <v>-452988</v>
      </c>
    </row>
    <row r="14" spans="1:3" ht="16.5" customHeight="1" x14ac:dyDescent="0.2">
      <c r="A14" s="17" t="s">
        <v>11</v>
      </c>
      <c r="B14" s="11">
        <v>-531513.98</v>
      </c>
      <c r="C14" s="16">
        <v>-522294</v>
      </c>
    </row>
    <row r="15" spans="1:3" ht="24" customHeight="1" x14ac:dyDescent="0.2">
      <c r="A15" s="13" t="s">
        <v>12</v>
      </c>
      <c r="B15" s="11">
        <v>396601.57</v>
      </c>
      <c r="C15" s="16">
        <v>395491</v>
      </c>
    </row>
    <row r="16" spans="1:3" ht="16.5" customHeight="1" x14ac:dyDescent="0.2">
      <c r="A16" s="17" t="s">
        <v>13</v>
      </c>
      <c r="B16" s="11"/>
      <c r="C16" s="16"/>
    </row>
    <row r="17" spans="1:3" ht="16.5" customHeight="1" x14ac:dyDescent="0.2">
      <c r="A17" s="17" t="s">
        <v>14</v>
      </c>
      <c r="B17" s="11">
        <v>230608.02</v>
      </c>
      <c r="C17" s="16">
        <v>227925</v>
      </c>
    </row>
    <row r="18" spans="1:3" ht="16.5" customHeight="1" x14ac:dyDescent="0.2">
      <c r="A18" s="17" t="s">
        <v>15</v>
      </c>
      <c r="B18" s="18">
        <v>5.96</v>
      </c>
      <c r="C18" s="19"/>
    </row>
    <row r="19" spans="1:3" s="23" customFormat="1" ht="27.75" customHeight="1" x14ac:dyDescent="0.2">
      <c r="A19" s="20" t="s">
        <v>16</v>
      </c>
      <c r="B19" s="21">
        <f>SUM(B7:B18)</f>
        <v>-84945.15999999996</v>
      </c>
      <c r="C19" s="22">
        <f>SUM(C7:C17)</f>
        <v>-112829</v>
      </c>
    </row>
    <row r="20" spans="1:3" ht="16.5" customHeight="1" x14ac:dyDescent="0.2">
      <c r="A20" s="24" t="s">
        <v>17</v>
      </c>
      <c r="B20" s="25">
        <v>31418.47</v>
      </c>
      <c r="C20" s="12">
        <v>35120</v>
      </c>
    </row>
    <row r="21" spans="1:3" ht="16.5" customHeight="1" x14ac:dyDescent="0.2">
      <c r="A21" s="17" t="s">
        <v>18</v>
      </c>
      <c r="B21" s="11"/>
      <c r="C21" s="14"/>
    </row>
    <row r="22" spans="1:3" ht="16.5" customHeight="1" x14ac:dyDescent="0.2">
      <c r="A22" s="17" t="s">
        <v>19</v>
      </c>
      <c r="B22" s="11"/>
      <c r="C22" s="14"/>
    </row>
    <row r="23" spans="1:3" ht="16.5" customHeight="1" x14ac:dyDescent="0.2">
      <c r="A23" s="17" t="s">
        <v>20</v>
      </c>
      <c r="B23" s="11"/>
      <c r="C23" s="14"/>
    </row>
    <row r="24" spans="1:3" ht="28.5" customHeight="1" x14ac:dyDescent="0.2">
      <c r="A24" s="26" t="s">
        <v>21</v>
      </c>
      <c r="B24" s="18">
        <v>69371.850000000006</v>
      </c>
      <c r="C24" s="19">
        <v>11076</v>
      </c>
    </row>
    <row r="25" spans="1:3" s="23" customFormat="1" ht="18.75" customHeight="1" x14ac:dyDescent="0.2">
      <c r="A25" s="20" t="s">
        <v>22</v>
      </c>
      <c r="B25" s="21">
        <f>SUM(B20:B24)</f>
        <v>100790.32</v>
      </c>
      <c r="C25" s="22">
        <f>SUM(C20:C24)</f>
        <v>46196</v>
      </c>
    </row>
    <row r="26" spans="1:3" s="23" customFormat="1" ht="18.75" customHeight="1" x14ac:dyDescent="0.2">
      <c r="A26" s="20" t="s">
        <v>23</v>
      </c>
      <c r="B26" s="21">
        <f>B19+B25</f>
        <v>15845.160000000047</v>
      </c>
      <c r="C26" s="22">
        <f>C19+C25</f>
        <v>-66633</v>
      </c>
    </row>
    <row r="27" spans="1:3" ht="16.5" customHeight="1" x14ac:dyDescent="0.2">
      <c r="A27" s="27" t="s">
        <v>24</v>
      </c>
      <c r="B27" s="28"/>
      <c r="C27" s="29"/>
    </row>
    <row r="28" spans="1:3" s="23" customFormat="1" ht="22.5" x14ac:dyDescent="0.2">
      <c r="A28" s="30" t="s">
        <v>25</v>
      </c>
      <c r="B28" s="31">
        <f>B26+B27</f>
        <v>15845.160000000047</v>
      </c>
      <c r="C28" s="32">
        <f>C26+C27</f>
        <v>-66633</v>
      </c>
    </row>
    <row r="29" spans="1:3" s="23" customFormat="1" ht="12" x14ac:dyDescent="0.2">
      <c r="A29" s="30" t="s">
        <v>26</v>
      </c>
      <c r="B29" s="33"/>
      <c r="C29" s="34"/>
    </row>
    <row r="30" spans="1:3" ht="22.5" x14ac:dyDescent="0.2">
      <c r="A30" s="27" t="s">
        <v>27</v>
      </c>
      <c r="B30" s="28"/>
      <c r="C30" s="35"/>
    </row>
    <row r="31" spans="1:3" s="23" customFormat="1" ht="17.25" customHeight="1" x14ac:dyDescent="0.2">
      <c r="A31" s="20" t="s">
        <v>28</v>
      </c>
      <c r="B31" s="21">
        <f>B30+B28</f>
        <v>15845.160000000047</v>
      </c>
      <c r="C31" s="22">
        <f>C30+C28</f>
        <v>-66633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D4" sqref="D4"/>
    </sheetView>
  </sheetViews>
  <sheetFormatPr baseColWidth="10" defaultColWidth="11.42578125" defaultRowHeight="12.75" x14ac:dyDescent="0.2"/>
  <cols>
    <col min="1" max="1" width="47.85546875" style="1" customWidth="1"/>
    <col min="2" max="2" width="16.85546875" style="1" customWidth="1"/>
    <col min="3" max="3" width="18.28515625" style="1" customWidth="1"/>
    <col min="4" max="256" width="11.42578125" style="1"/>
    <col min="257" max="257" width="47.85546875" style="1" customWidth="1"/>
    <col min="258" max="258" width="16.85546875" style="1" customWidth="1"/>
    <col min="259" max="259" width="18.28515625" style="1" customWidth="1"/>
    <col min="260" max="512" width="11.42578125" style="1"/>
    <col min="513" max="513" width="47.85546875" style="1" customWidth="1"/>
    <col min="514" max="514" width="16.85546875" style="1" customWidth="1"/>
    <col min="515" max="515" width="18.28515625" style="1" customWidth="1"/>
    <col min="516" max="768" width="11.42578125" style="1"/>
    <col min="769" max="769" width="47.85546875" style="1" customWidth="1"/>
    <col min="770" max="770" width="16.85546875" style="1" customWidth="1"/>
    <col min="771" max="771" width="18.28515625" style="1" customWidth="1"/>
    <col min="772" max="1024" width="11.42578125" style="1"/>
  </cols>
  <sheetData>
    <row r="1" spans="1:3" x14ac:dyDescent="0.2">
      <c r="A1" s="2"/>
      <c r="B1" s="3"/>
      <c r="C1" s="3"/>
    </row>
    <row r="2" spans="1:3" ht="33.75" customHeight="1" x14ac:dyDescent="0.25">
      <c r="B2" s="3"/>
      <c r="C2" s="4" t="s">
        <v>0</v>
      </c>
    </row>
    <row r="3" spans="1:3" ht="28.5" customHeight="1" x14ac:dyDescent="0.4">
      <c r="A3" s="2"/>
      <c r="B3" s="3"/>
      <c r="C3" s="5"/>
    </row>
    <row r="4" spans="1:3" x14ac:dyDescent="0.2">
      <c r="A4" s="6"/>
    </row>
    <row r="5" spans="1:3" ht="36" customHeight="1" x14ac:dyDescent="0.2">
      <c r="A5" s="42" t="s">
        <v>30</v>
      </c>
      <c r="B5" s="42"/>
      <c r="C5" s="42"/>
    </row>
    <row r="6" spans="1:3" ht="16.5" customHeight="1" x14ac:dyDescent="0.2">
      <c r="A6" s="7" t="s">
        <v>2</v>
      </c>
      <c r="B6" s="8">
        <v>43100</v>
      </c>
      <c r="C6" s="9" t="s">
        <v>31</v>
      </c>
    </row>
    <row r="7" spans="1:3" ht="14.25" customHeight="1" x14ac:dyDescent="0.2">
      <c r="A7" s="10" t="s">
        <v>4</v>
      </c>
      <c r="B7" s="11">
        <v>613238.07999999996</v>
      </c>
      <c r="C7" s="12">
        <v>613081</v>
      </c>
    </row>
    <row r="8" spans="1:3" ht="22.5" x14ac:dyDescent="0.2">
      <c r="A8" s="13" t="s">
        <v>5</v>
      </c>
      <c r="B8" s="11"/>
      <c r="C8" s="14"/>
    </row>
    <row r="9" spans="1:3" ht="16.5" customHeight="1" x14ac:dyDescent="0.2">
      <c r="A9" s="15" t="s">
        <v>6</v>
      </c>
      <c r="B9" s="11"/>
      <c r="C9" s="16">
        <v>0</v>
      </c>
    </row>
    <row r="10" spans="1:3" ht="16.5" customHeight="1" x14ac:dyDescent="0.2">
      <c r="A10" s="15" t="s">
        <v>7</v>
      </c>
      <c r="B10" s="11"/>
      <c r="C10" s="14"/>
    </row>
    <row r="11" spans="1:3" ht="16.5" customHeight="1" x14ac:dyDescent="0.2">
      <c r="A11" s="15" t="s">
        <v>8</v>
      </c>
      <c r="B11" s="11">
        <v>483617.71</v>
      </c>
      <c r="C11" s="16">
        <v>415287</v>
      </c>
    </row>
    <row r="12" spans="1:3" ht="16.5" customHeight="1" x14ac:dyDescent="0.2">
      <c r="A12" s="17" t="s">
        <v>9</v>
      </c>
      <c r="B12" s="11">
        <v>-754785.47</v>
      </c>
      <c r="C12" s="16">
        <v>-764059</v>
      </c>
    </row>
    <row r="13" spans="1:3" ht="16.5" customHeight="1" x14ac:dyDescent="0.2">
      <c r="A13" s="17" t="s">
        <v>10</v>
      </c>
      <c r="B13" s="11">
        <v>-343386.07</v>
      </c>
      <c r="C13" s="16">
        <v>-321777</v>
      </c>
    </row>
    <row r="14" spans="1:3" ht="16.5" customHeight="1" x14ac:dyDescent="0.2">
      <c r="A14" s="17" t="s">
        <v>11</v>
      </c>
      <c r="B14" s="11">
        <v>-542191.93000000005</v>
      </c>
      <c r="C14" s="16">
        <v>-533779</v>
      </c>
    </row>
    <row r="15" spans="1:3" ht="24" customHeight="1" x14ac:dyDescent="0.2">
      <c r="A15" s="13" t="s">
        <v>12</v>
      </c>
      <c r="B15" s="11">
        <v>395101.57</v>
      </c>
      <c r="C15" s="16">
        <v>395101</v>
      </c>
    </row>
    <row r="16" spans="1:3" ht="16.5" customHeight="1" x14ac:dyDescent="0.2">
      <c r="A16" s="17" t="s">
        <v>13</v>
      </c>
      <c r="B16" s="11"/>
      <c r="C16" s="16"/>
    </row>
    <row r="17" spans="1:3" ht="16.5" customHeight="1" x14ac:dyDescent="0.2">
      <c r="A17" s="17" t="s">
        <v>14</v>
      </c>
      <c r="B17" s="11">
        <v>46909.01</v>
      </c>
      <c r="C17" s="16">
        <v>67347</v>
      </c>
    </row>
    <row r="18" spans="1:3" ht="16.5" customHeight="1" x14ac:dyDescent="0.2">
      <c r="A18" s="17" t="s">
        <v>15</v>
      </c>
      <c r="B18" s="18">
        <v>1045.1099999999999</v>
      </c>
      <c r="C18" s="19"/>
    </row>
    <row r="19" spans="1:3" s="23" customFormat="1" ht="27.75" customHeight="1" x14ac:dyDescent="0.2">
      <c r="A19" s="20" t="s">
        <v>16</v>
      </c>
      <c r="B19" s="21">
        <f>SUM(B7:B18)</f>
        <v>-100451.98999999992</v>
      </c>
      <c r="C19" s="22">
        <f>SUM(C7:C17)</f>
        <v>-128799</v>
      </c>
    </row>
    <row r="20" spans="1:3" ht="16.5" customHeight="1" x14ac:dyDescent="0.2">
      <c r="A20" s="24" t="s">
        <v>17</v>
      </c>
      <c r="B20" s="25">
        <v>31041.53</v>
      </c>
      <c r="C20" s="12">
        <v>38049</v>
      </c>
    </row>
    <row r="21" spans="1:3" ht="16.5" customHeight="1" x14ac:dyDescent="0.2">
      <c r="A21" s="17" t="s">
        <v>18</v>
      </c>
      <c r="B21" s="11"/>
      <c r="C21" s="14"/>
    </row>
    <row r="22" spans="1:3" ht="16.5" customHeight="1" x14ac:dyDescent="0.2">
      <c r="A22" s="17" t="s">
        <v>19</v>
      </c>
      <c r="B22" s="11"/>
      <c r="C22" s="14"/>
    </row>
    <row r="23" spans="1:3" ht="16.5" customHeight="1" x14ac:dyDescent="0.2">
      <c r="A23" s="17" t="s">
        <v>20</v>
      </c>
      <c r="B23" s="11"/>
      <c r="C23" s="14"/>
    </row>
    <row r="24" spans="1:3" ht="28.5" customHeight="1" x14ac:dyDescent="0.2">
      <c r="A24" s="26" t="s">
        <v>21</v>
      </c>
      <c r="B24" s="18">
        <v>52416.94</v>
      </c>
      <c r="C24" s="19">
        <v>15750</v>
      </c>
    </row>
    <row r="25" spans="1:3" s="23" customFormat="1" ht="18.75" customHeight="1" x14ac:dyDescent="0.2">
      <c r="A25" s="20" t="s">
        <v>22</v>
      </c>
      <c r="B25" s="21">
        <f>SUM(B20:B24)</f>
        <v>83458.47</v>
      </c>
      <c r="C25" s="22">
        <f>SUM(C20:C24)</f>
        <v>53799</v>
      </c>
    </row>
    <row r="26" spans="1:3" s="23" customFormat="1" ht="18.75" customHeight="1" x14ac:dyDescent="0.2">
      <c r="A26" s="20" t="s">
        <v>23</v>
      </c>
      <c r="B26" s="21">
        <f>B19+B25</f>
        <v>-16993.519999999917</v>
      </c>
      <c r="C26" s="22">
        <f>C19+C25</f>
        <v>-75000</v>
      </c>
    </row>
    <row r="27" spans="1:3" ht="16.5" customHeight="1" x14ac:dyDescent="0.2">
      <c r="A27" s="27" t="s">
        <v>24</v>
      </c>
      <c r="B27" s="28"/>
      <c r="C27" s="29"/>
    </row>
    <row r="28" spans="1:3" s="23" customFormat="1" ht="22.5" x14ac:dyDescent="0.2">
      <c r="A28" s="30" t="s">
        <v>25</v>
      </c>
      <c r="B28" s="31">
        <f>B26+B27</f>
        <v>-16993.519999999917</v>
      </c>
      <c r="C28" s="32">
        <f>C26+C27</f>
        <v>-75000</v>
      </c>
    </row>
    <row r="29" spans="1:3" s="23" customFormat="1" ht="12" x14ac:dyDescent="0.2">
      <c r="A29" s="30" t="s">
        <v>26</v>
      </c>
      <c r="B29" s="33"/>
      <c r="C29" s="34"/>
    </row>
    <row r="30" spans="1:3" ht="22.5" x14ac:dyDescent="0.2">
      <c r="A30" s="27" t="s">
        <v>27</v>
      </c>
      <c r="B30" s="28"/>
      <c r="C30" s="35"/>
    </row>
    <row r="31" spans="1:3" s="23" customFormat="1" ht="17.25" customHeight="1" x14ac:dyDescent="0.2">
      <c r="A31" s="20" t="s">
        <v>28</v>
      </c>
      <c r="B31" s="21">
        <f>B30+B28</f>
        <v>-16993.519999999917</v>
      </c>
      <c r="C31" s="22">
        <f>C30+C28</f>
        <v>-75000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/>
  </sheetViews>
  <sheetFormatPr baseColWidth="10" defaultColWidth="11.42578125" defaultRowHeight="12.75" x14ac:dyDescent="0.2"/>
  <cols>
    <col min="1" max="1" width="51.5703125" style="1" customWidth="1"/>
    <col min="2" max="2" width="16.85546875" style="1" customWidth="1"/>
    <col min="3" max="3" width="18.28515625" style="1" customWidth="1"/>
    <col min="4" max="1024" width="11.42578125" style="1"/>
  </cols>
  <sheetData>
    <row r="1" spans="1:3" x14ac:dyDescent="0.2">
      <c r="A1" s="2"/>
      <c r="B1" s="3"/>
      <c r="C1" s="3"/>
    </row>
    <row r="2" spans="1:3" ht="33.75" customHeight="1" x14ac:dyDescent="0.25">
      <c r="B2" s="3"/>
      <c r="C2" s="4" t="s">
        <v>0</v>
      </c>
    </row>
    <row r="3" spans="1:3" ht="28.5" customHeight="1" x14ac:dyDescent="0.4">
      <c r="A3" s="2"/>
      <c r="B3" s="3"/>
      <c r="C3" s="5"/>
    </row>
    <row r="4" spans="1:3" x14ac:dyDescent="0.2">
      <c r="A4" s="6"/>
    </row>
    <row r="5" spans="1:3" ht="36" customHeight="1" x14ac:dyDescent="0.2">
      <c r="A5" s="42" t="s">
        <v>30</v>
      </c>
      <c r="B5" s="42"/>
      <c r="C5" s="42"/>
    </row>
    <row r="6" spans="1:3" ht="16.5" customHeight="1" x14ac:dyDescent="0.2">
      <c r="A6" s="7" t="s">
        <v>2</v>
      </c>
      <c r="B6" s="8">
        <v>43465</v>
      </c>
      <c r="C6" s="9" t="s">
        <v>32</v>
      </c>
    </row>
    <row r="7" spans="1:3" ht="14.25" customHeight="1" x14ac:dyDescent="0.2">
      <c r="A7" s="10" t="s">
        <v>4</v>
      </c>
      <c r="B7" s="11">
        <v>660684.05000000005</v>
      </c>
      <c r="C7" s="12">
        <v>606213.01</v>
      </c>
    </row>
    <row r="8" spans="1:3" ht="22.5" x14ac:dyDescent="0.2">
      <c r="A8" s="13" t="s">
        <v>5</v>
      </c>
      <c r="B8" s="11"/>
      <c r="C8" s="14"/>
    </row>
    <row r="9" spans="1:3" ht="16.5" customHeight="1" x14ac:dyDescent="0.2">
      <c r="A9" s="15" t="s">
        <v>6</v>
      </c>
      <c r="B9" s="11"/>
      <c r="C9" s="16">
        <v>0</v>
      </c>
    </row>
    <row r="10" spans="1:3" ht="16.5" customHeight="1" x14ac:dyDescent="0.2">
      <c r="A10" s="15" t="s">
        <v>7</v>
      </c>
      <c r="B10" s="11"/>
      <c r="C10" s="14"/>
    </row>
    <row r="11" spans="1:3" ht="16.5" customHeight="1" x14ac:dyDescent="0.2">
      <c r="A11" s="15" t="s">
        <v>8</v>
      </c>
      <c r="B11" s="11">
        <v>461412.28</v>
      </c>
      <c r="C11" s="16">
        <v>469813.36</v>
      </c>
    </row>
    <row r="12" spans="1:3" ht="16.5" customHeight="1" x14ac:dyDescent="0.2">
      <c r="A12" s="17" t="s">
        <v>9</v>
      </c>
      <c r="B12" s="11">
        <v>-776509.9</v>
      </c>
      <c r="C12" s="16">
        <v>-799991.79495999904</v>
      </c>
    </row>
    <row r="13" spans="1:3" ht="16.5" customHeight="1" x14ac:dyDescent="0.2">
      <c r="A13" s="17" t="s">
        <v>10</v>
      </c>
      <c r="B13" s="11">
        <v>-331942.28999999998</v>
      </c>
      <c r="C13" s="16">
        <v>-350257.94485714298</v>
      </c>
    </row>
    <row r="14" spans="1:3" ht="16.5" customHeight="1" x14ac:dyDescent="0.2">
      <c r="A14" s="17" t="s">
        <v>11</v>
      </c>
      <c r="B14" s="11">
        <v>-544034.19999999995</v>
      </c>
      <c r="C14" s="16">
        <v>-521299.97436666698</v>
      </c>
    </row>
    <row r="15" spans="1:3" ht="24" customHeight="1" x14ac:dyDescent="0.2">
      <c r="A15" s="13" t="s">
        <v>12</v>
      </c>
      <c r="B15" s="11">
        <v>395101.57</v>
      </c>
      <c r="C15" s="16">
        <v>395101.57</v>
      </c>
    </row>
    <row r="16" spans="1:3" ht="16.5" customHeight="1" x14ac:dyDescent="0.2">
      <c r="A16" s="17" t="s">
        <v>13</v>
      </c>
      <c r="B16" s="11"/>
      <c r="C16" s="16"/>
    </row>
    <row r="17" spans="1:3" ht="16.5" customHeight="1" x14ac:dyDescent="0.2">
      <c r="A17" s="17" t="s">
        <v>14</v>
      </c>
      <c r="B17" s="11">
        <v>376.91</v>
      </c>
      <c r="C17" s="16">
        <v>126431.78</v>
      </c>
    </row>
    <row r="18" spans="1:3" ht="16.5" customHeight="1" x14ac:dyDescent="0.2">
      <c r="A18" s="17" t="s">
        <v>15</v>
      </c>
      <c r="B18" s="18">
        <v>394.65</v>
      </c>
      <c r="C18" s="19"/>
    </row>
    <row r="19" spans="1:3" s="23" customFormat="1" ht="27.75" customHeight="1" x14ac:dyDescent="0.2">
      <c r="A19" s="20" t="s">
        <v>16</v>
      </c>
      <c r="B19" s="21">
        <f>SUM(B7:B18)</f>
        <v>-134516.92999999982</v>
      </c>
      <c r="C19" s="22">
        <f>SUM(C7:C17)</f>
        <v>-73989.994183808885</v>
      </c>
    </row>
    <row r="20" spans="1:3" ht="16.5" customHeight="1" x14ac:dyDescent="0.2">
      <c r="A20" s="24" t="s">
        <v>17</v>
      </c>
      <c r="B20" s="25">
        <v>29441.040000000001</v>
      </c>
      <c r="C20" s="12">
        <v>35862.419378166502</v>
      </c>
    </row>
    <row r="21" spans="1:3" ht="16.5" customHeight="1" x14ac:dyDescent="0.2">
      <c r="A21" s="17" t="s">
        <v>18</v>
      </c>
      <c r="B21" s="11"/>
      <c r="C21" s="14"/>
    </row>
    <row r="22" spans="1:3" ht="16.5" customHeight="1" x14ac:dyDescent="0.2">
      <c r="A22" s="17" t="s">
        <v>19</v>
      </c>
      <c r="B22" s="11"/>
      <c r="C22" s="14"/>
    </row>
    <row r="23" spans="1:3" ht="16.5" customHeight="1" x14ac:dyDescent="0.2">
      <c r="A23" s="17" t="s">
        <v>20</v>
      </c>
      <c r="B23" s="11"/>
      <c r="C23" s="14"/>
    </row>
    <row r="24" spans="1:3" ht="28.5" customHeight="1" x14ac:dyDescent="0.2">
      <c r="A24" s="26" t="s">
        <v>21</v>
      </c>
      <c r="B24" s="18">
        <v>1623.45</v>
      </c>
      <c r="C24" s="19">
        <v>6230.6</v>
      </c>
    </row>
    <row r="25" spans="1:3" s="23" customFormat="1" ht="18.75" customHeight="1" x14ac:dyDescent="0.2">
      <c r="A25" s="20" t="s">
        <v>22</v>
      </c>
      <c r="B25" s="21">
        <f>SUM(B20:B24)</f>
        <v>31064.49</v>
      </c>
      <c r="C25" s="22">
        <f>SUM(C20:C24)</f>
        <v>42093.0193781665</v>
      </c>
    </row>
    <row r="26" spans="1:3" s="23" customFormat="1" ht="18.75" customHeight="1" x14ac:dyDescent="0.2">
      <c r="A26" s="20" t="s">
        <v>23</v>
      </c>
      <c r="B26" s="21">
        <f>B19+B25</f>
        <v>-103452.43999999981</v>
      </c>
      <c r="C26" s="22">
        <f>C19+C25</f>
        <v>-31896.974805642385</v>
      </c>
    </row>
    <row r="27" spans="1:3" ht="16.5" customHeight="1" x14ac:dyDescent="0.2">
      <c r="A27" s="27" t="s">
        <v>24</v>
      </c>
      <c r="B27" s="28"/>
      <c r="C27" s="29"/>
    </row>
    <row r="28" spans="1:3" s="23" customFormat="1" ht="22.5" x14ac:dyDescent="0.2">
      <c r="A28" s="30" t="s">
        <v>25</v>
      </c>
      <c r="B28" s="31">
        <f>B26+B27</f>
        <v>-103452.43999999981</v>
      </c>
      <c r="C28" s="32">
        <f>C26+C27</f>
        <v>-31896.974805642385</v>
      </c>
    </row>
    <row r="29" spans="1:3" s="23" customFormat="1" ht="12" x14ac:dyDescent="0.2">
      <c r="A29" s="30" t="s">
        <v>26</v>
      </c>
      <c r="B29" s="33"/>
      <c r="C29" s="34"/>
    </row>
    <row r="30" spans="1:3" ht="22.5" x14ac:dyDescent="0.2">
      <c r="A30" s="27" t="s">
        <v>27</v>
      </c>
      <c r="B30" s="28"/>
      <c r="C30" s="35"/>
    </row>
    <row r="31" spans="1:3" s="23" customFormat="1" ht="17.25" customHeight="1" x14ac:dyDescent="0.2">
      <c r="A31" s="20" t="s">
        <v>28</v>
      </c>
      <c r="B31" s="21">
        <f>B30+B28</f>
        <v>-103452.43999999981</v>
      </c>
      <c r="C31" s="22">
        <f>C30+C28</f>
        <v>-31896.974805642385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3"/>
  <sheetViews>
    <sheetView zoomScaleNormal="100" workbookViewId="0"/>
  </sheetViews>
  <sheetFormatPr baseColWidth="10" defaultColWidth="9.1406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257" width="9.140625" style="1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s="1" customFormat="1" ht="42.75" customHeight="1" x14ac:dyDescent="0.2">
      <c r="A5" s="42" t="s">
        <v>30</v>
      </c>
      <c r="B5" s="42"/>
      <c r="C5" s="42"/>
    </row>
    <row r="6" spans="1:3" s="1" customFormat="1" ht="12" x14ac:dyDescent="0.2">
      <c r="A6" s="7" t="s">
        <v>2</v>
      </c>
      <c r="B6" s="8">
        <v>43830</v>
      </c>
      <c r="C6" s="38" t="s">
        <v>33</v>
      </c>
    </row>
    <row r="7" spans="1:3" s="1" customFormat="1" ht="12" x14ac:dyDescent="0.2">
      <c r="A7" s="10" t="s">
        <v>4</v>
      </c>
      <c r="B7" s="11">
        <v>674770.79</v>
      </c>
      <c r="C7" s="12">
        <v>623778.89</v>
      </c>
    </row>
    <row r="8" spans="1:3" s="1" customFormat="1" ht="22.5" x14ac:dyDescent="0.2">
      <c r="A8" s="13" t="s">
        <v>5</v>
      </c>
      <c r="B8" s="11"/>
      <c r="C8" s="14"/>
    </row>
    <row r="9" spans="1:3" s="1" customFormat="1" ht="12" x14ac:dyDescent="0.2">
      <c r="A9" s="15" t="s">
        <v>6</v>
      </c>
      <c r="B9" s="11"/>
      <c r="C9" s="16"/>
    </row>
    <row r="10" spans="1:3" s="1" customFormat="1" ht="12" x14ac:dyDescent="0.2">
      <c r="A10" s="15" t="s">
        <v>7</v>
      </c>
      <c r="B10" s="11"/>
      <c r="C10" s="14"/>
    </row>
    <row r="11" spans="1:3" s="1" customFormat="1" ht="12" x14ac:dyDescent="0.2">
      <c r="A11" s="15" t="s">
        <v>8</v>
      </c>
      <c r="B11" s="11">
        <v>615732.82999999996</v>
      </c>
      <c r="C11" s="16">
        <v>521456.54</v>
      </c>
    </row>
    <row r="12" spans="1:3" s="1" customFormat="1" ht="12" x14ac:dyDescent="0.2">
      <c r="A12" s="17" t="s">
        <v>9</v>
      </c>
      <c r="B12" s="11">
        <v>-783574.78</v>
      </c>
      <c r="C12" s="16">
        <v>-794299.73</v>
      </c>
    </row>
    <row r="13" spans="1:3" s="1" customFormat="1" ht="12" x14ac:dyDescent="0.2">
      <c r="A13" s="17" t="s">
        <v>10</v>
      </c>
      <c r="B13" s="11">
        <v>-465665.43</v>
      </c>
      <c r="C13" s="16">
        <v>-388089.72</v>
      </c>
    </row>
    <row r="14" spans="1:3" s="1" customFormat="1" ht="12" x14ac:dyDescent="0.2">
      <c r="A14" s="17" t="s">
        <v>11</v>
      </c>
      <c r="B14" s="11">
        <v>-520873.81</v>
      </c>
      <c r="C14" s="16">
        <v>-512301.36</v>
      </c>
    </row>
    <row r="15" spans="1:3" s="1" customFormat="1" ht="12" x14ac:dyDescent="0.2">
      <c r="A15" s="13" t="s">
        <v>12</v>
      </c>
      <c r="B15" s="11">
        <v>395550.39</v>
      </c>
      <c r="C15" s="16">
        <v>395101.57</v>
      </c>
    </row>
    <row r="16" spans="1:3" s="1" customFormat="1" ht="12" x14ac:dyDescent="0.2">
      <c r="A16" s="17" t="s">
        <v>13</v>
      </c>
      <c r="B16" s="11"/>
      <c r="C16" s="16"/>
    </row>
    <row r="17" spans="1:3" s="1" customFormat="1" ht="12" x14ac:dyDescent="0.2">
      <c r="A17" s="17" t="s">
        <v>14</v>
      </c>
      <c r="B17" s="11">
        <v>88691.99</v>
      </c>
      <c r="C17" s="16">
        <v>73165.440000000002</v>
      </c>
    </row>
    <row r="18" spans="1:3" s="1" customFormat="1" ht="12" x14ac:dyDescent="0.2">
      <c r="A18" s="17" t="s">
        <v>15</v>
      </c>
      <c r="B18" s="18">
        <v>3608.27</v>
      </c>
      <c r="C18" s="19"/>
    </row>
    <row r="19" spans="1:3" s="23" customFormat="1" ht="12" x14ac:dyDescent="0.2">
      <c r="A19" s="20" t="s">
        <v>16</v>
      </c>
      <c r="B19" s="21">
        <f>SUM(B7:B18)</f>
        <v>8240.2500000001128</v>
      </c>
      <c r="C19" s="22">
        <f>SUM(C7:C17)</f>
        <v>-81188.37</v>
      </c>
    </row>
    <row r="20" spans="1:3" s="1" customFormat="1" ht="12" x14ac:dyDescent="0.2">
      <c r="A20" s="24" t="s">
        <v>17</v>
      </c>
      <c r="B20" s="25">
        <v>23983.29</v>
      </c>
      <c r="C20" s="12">
        <v>23910.26</v>
      </c>
    </row>
    <row r="21" spans="1:3" s="1" customFormat="1" ht="12" x14ac:dyDescent="0.2">
      <c r="A21" s="17" t="s">
        <v>18</v>
      </c>
      <c r="B21" s="11"/>
      <c r="C21" s="14"/>
    </row>
    <row r="22" spans="1:3" s="1" customFormat="1" ht="12" x14ac:dyDescent="0.2">
      <c r="A22" s="17" t="s">
        <v>19</v>
      </c>
      <c r="B22" s="11"/>
      <c r="C22" s="14"/>
    </row>
    <row r="23" spans="1:3" s="1" customFormat="1" ht="12" x14ac:dyDescent="0.2">
      <c r="A23" s="17" t="s">
        <v>20</v>
      </c>
      <c r="B23" s="11"/>
      <c r="C23" s="14"/>
    </row>
    <row r="24" spans="1:3" s="1" customFormat="1" ht="25.5" customHeight="1" x14ac:dyDescent="0.2">
      <c r="A24" s="26" t="s">
        <v>21</v>
      </c>
      <c r="B24" s="18">
        <v>-52818.65</v>
      </c>
      <c r="C24" s="19"/>
    </row>
    <row r="25" spans="1:3" s="23" customFormat="1" ht="12" x14ac:dyDescent="0.2">
      <c r="A25" s="20" t="s">
        <v>22</v>
      </c>
      <c r="B25" s="21">
        <f>SUM(B20:B24)</f>
        <v>-28835.360000000001</v>
      </c>
      <c r="C25" s="22">
        <f>SUM(C20:C24)</f>
        <v>23910.26</v>
      </c>
    </row>
    <row r="26" spans="1:3" s="23" customFormat="1" ht="12" x14ac:dyDescent="0.2">
      <c r="A26" s="20" t="s">
        <v>23</v>
      </c>
      <c r="B26" s="21">
        <f>B19+B25</f>
        <v>-20595.109999999888</v>
      </c>
      <c r="C26" s="22">
        <f>C19+C25</f>
        <v>-57278.11</v>
      </c>
    </row>
    <row r="27" spans="1:3" s="1" customFormat="1" ht="12" x14ac:dyDescent="0.2">
      <c r="A27" s="27" t="s">
        <v>24</v>
      </c>
      <c r="B27" s="28">
        <v>-272.57</v>
      </c>
      <c r="C27" s="29"/>
    </row>
    <row r="28" spans="1:3" s="23" customFormat="1" ht="22.5" x14ac:dyDescent="0.2">
      <c r="A28" s="30" t="s">
        <v>25</v>
      </c>
      <c r="B28" s="31">
        <f>B26+B27</f>
        <v>-20867.679999999888</v>
      </c>
      <c r="C28" s="32">
        <f>C26+C27</f>
        <v>-57278.11</v>
      </c>
    </row>
    <row r="29" spans="1:3" s="23" customFormat="1" ht="12" x14ac:dyDescent="0.2">
      <c r="A29" s="30" t="s">
        <v>26</v>
      </c>
      <c r="B29" s="33"/>
      <c r="C29" s="34"/>
    </row>
    <row r="30" spans="1:3" s="1" customFormat="1" ht="22.5" x14ac:dyDescent="0.2">
      <c r="A30" s="27" t="s">
        <v>27</v>
      </c>
      <c r="B30" s="28"/>
      <c r="C30" s="35"/>
    </row>
    <row r="31" spans="1:3" s="23" customFormat="1" ht="12" x14ac:dyDescent="0.2">
      <c r="A31" s="20" t="s">
        <v>28</v>
      </c>
      <c r="B31" s="21">
        <f>B30+B28</f>
        <v>-20867.679999999888</v>
      </c>
      <c r="C31" s="22">
        <f>C30+C28</f>
        <v>-57278.11</v>
      </c>
    </row>
    <row r="32" spans="1:3" s="1" customFormat="1" ht="12" x14ac:dyDescent="0.2">
      <c r="B32" s="36"/>
      <c r="C32" s="36"/>
    </row>
    <row r="33" spans="1:1" s="1" customFormat="1" ht="12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3"/>
  <sheetViews>
    <sheetView zoomScaleNormal="100" workbookViewId="0">
      <selection activeCell="C2" sqref="C2"/>
    </sheetView>
  </sheetViews>
  <sheetFormatPr baseColWidth="10" defaultColWidth="9.1406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257" width="9.140625" style="1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s="1" customFormat="1" ht="15" customHeight="1" x14ac:dyDescent="0.2">
      <c r="A5" s="42" t="s">
        <v>34</v>
      </c>
      <c r="B5" s="42"/>
      <c r="C5" s="42"/>
    </row>
    <row r="6" spans="1:3" s="1" customFormat="1" ht="12" x14ac:dyDescent="0.2">
      <c r="A6" s="7" t="s">
        <v>2</v>
      </c>
      <c r="B6" s="8">
        <v>44196</v>
      </c>
      <c r="C6" s="38" t="s">
        <v>35</v>
      </c>
    </row>
    <row r="7" spans="1:3" s="1" customFormat="1" ht="12" x14ac:dyDescent="0.2">
      <c r="A7" s="10" t="s">
        <v>4</v>
      </c>
      <c r="B7" s="11">
        <v>569541.53</v>
      </c>
      <c r="C7" s="12">
        <v>636353.79</v>
      </c>
    </row>
    <row r="8" spans="1:3" s="1" customFormat="1" ht="22.5" x14ac:dyDescent="0.2">
      <c r="A8" s="13" t="s">
        <v>5</v>
      </c>
      <c r="B8" s="11"/>
      <c r="C8" s="14"/>
    </row>
    <row r="9" spans="1:3" s="1" customFormat="1" ht="12" x14ac:dyDescent="0.2">
      <c r="A9" s="15" t="s">
        <v>6</v>
      </c>
      <c r="B9" s="11"/>
      <c r="C9" s="16">
        <v>0</v>
      </c>
    </row>
    <row r="10" spans="1:3" s="1" customFormat="1" ht="12" x14ac:dyDescent="0.2">
      <c r="A10" s="15" t="s">
        <v>7</v>
      </c>
      <c r="B10" s="11"/>
      <c r="C10" s="14"/>
    </row>
    <row r="11" spans="1:3" s="1" customFormat="1" ht="12" x14ac:dyDescent="0.2">
      <c r="A11" s="15" t="s">
        <v>8</v>
      </c>
      <c r="B11" s="11">
        <v>506774.62</v>
      </c>
      <c r="C11" s="16">
        <v>539905.30000000005</v>
      </c>
    </row>
    <row r="12" spans="1:3" s="1" customFormat="1" ht="12" x14ac:dyDescent="0.2">
      <c r="A12" s="17" t="s">
        <v>9</v>
      </c>
      <c r="B12" s="11">
        <v>-797914.16</v>
      </c>
      <c r="C12" s="16">
        <v>-961331.93884912401</v>
      </c>
    </row>
    <row r="13" spans="1:3" s="1" customFormat="1" ht="12" x14ac:dyDescent="0.2">
      <c r="A13" s="17" t="s">
        <v>10</v>
      </c>
      <c r="B13" s="11">
        <v>-288021.81</v>
      </c>
      <c r="C13" s="16">
        <v>-403301.94</v>
      </c>
    </row>
    <row r="14" spans="1:3" s="1" customFormat="1" ht="12" x14ac:dyDescent="0.2">
      <c r="A14" s="17" t="s">
        <v>11</v>
      </c>
      <c r="B14" s="11">
        <v>-521242.42</v>
      </c>
      <c r="C14" s="16">
        <v>-514472.61</v>
      </c>
    </row>
    <row r="15" spans="1:3" s="1" customFormat="1" ht="12" x14ac:dyDescent="0.2">
      <c r="A15" s="13" t="s">
        <v>12</v>
      </c>
      <c r="B15" s="11">
        <v>394677.17</v>
      </c>
      <c r="C15" s="16">
        <v>394677.16</v>
      </c>
    </row>
    <row r="16" spans="1:3" s="1" customFormat="1" ht="12" x14ac:dyDescent="0.2">
      <c r="A16" s="17" t="s">
        <v>13</v>
      </c>
      <c r="B16" s="11"/>
      <c r="C16" s="16"/>
    </row>
    <row r="17" spans="1:3" s="1" customFormat="1" ht="12" x14ac:dyDescent="0.2">
      <c r="A17" s="17" t="s">
        <v>14</v>
      </c>
      <c r="B17" s="11"/>
      <c r="C17" s="16">
        <v>169349.82</v>
      </c>
    </row>
    <row r="18" spans="1:3" s="1" customFormat="1" ht="13.5" customHeight="1" x14ac:dyDescent="0.2">
      <c r="A18" s="17" t="s">
        <v>15</v>
      </c>
      <c r="B18" s="18">
        <v>11878.9</v>
      </c>
      <c r="C18" s="19"/>
    </row>
    <row r="19" spans="1:3" s="23" customFormat="1" ht="12" x14ac:dyDescent="0.2">
      <c r="A19" s="20" t="s">
        <v>16</v>
      </c>
      <c r="B19" s="21">
        <f>SUM(B7:B18)</f>
        <v>-124306.17000000013</v>
      </c>
      <c r="C19" s="22">
        <f>SUM(C7:C18)</f>
        <v>-138820.41884912387</v>
      </c>
    </row>
    <row r="20" spans="1:3" s="1" customFormat="1" ht="12" x14ac:dyDescent="0.2">
      <c r="A20" s="24" t="s">
        <v>17</v>
      </c>
      <c r="B20" s="25">
        <v>22284.58</v>
      </c>
      <c r="C20" s="12">
        <v>10066.74</v>
      </c>
    </row>
    <row r="21" spans="1:3" s="1" customFormat="1" ht="12" x14ac:dyDescent="0.2">
      <c r="A21" s="17" t="s">
        <v>18</v>
      </c>
      <c r="B21" s="11"/>
      <c r="C21" s="14"/>
    </row>
    <row r="22" spans="1:3" s="1" customFormat="1" ht="12" customHeight="1" x14ac:dyDescent="0.2">
      <c r="A22" s="17" t="s">
        <v>19</v>
      </c>
      <c r="B22" s="11"/>
      <c r="C22" s="14"/>
    </row>
    <row r="23" spans="1:3" s="1" customFormat="1" ht="12" x14ac:dyDescent="0.2">
      <c r="A23" s="17" t="s">
        <v>20</v>
      </c>
      <c r="B23" s="11"/>
      <c r="C23" s="14"/>
    </row>
    <row r="24" spans="1:3" s="1" customFormat="1" ht="22.5" x14ac:dyDescent="0.2">
      <c r="A24" s="26" t="s">
        <v>21</v>
      </c>
      <c r="B24" s="18">
        <v>1374.37</v>
      </c>
      <c r="C24" s="19"/>
    </row>
    <row r="25" spans="1:3" s="23" customFormat="1" ht="12" x14ac:dyDescent="0.2">
      <c r="A25" s="20" t="s">
        <v>22</v>
      </c>
      <c r="B25" s="21">
        <f>SUM(B20:B24)</f>
        <v>23658.95</v>
      </c>
      <c r="C25" s="22">
        <f>SUM(C20:C24)</f>
        <v>10066.74</v>
      </c>
    </row>
    <row r="26" spans="1:3" s="23" customFormat="1" ht="12" x14ac:dyDescent="0.2">
      <c r="A26" s="20" t="s">
        <v>23</v>
      </c>
      <c r="B26" s="21">
        <f>B19+B25</f>
        <v>-100647.22000000013</v>
      </c>
      <c r="C26" s="22">
        <f>C19+C25</f>
        <v>-128753.67884912387</v>
      </c>
    </row>
    <row r="27" spans="1:3" s="1" customFormat="1" ht="12" x14ac:dyDescent="0.2">
      <c r="A27" s="27" t="s">
        <v>24</v>
      </c>
      <c r="B27" s="28"/>
      <c r="C27" s="29"/>
    </row>
    <row r="28" spans="1:3" s="23" customFormat="1" ht="22.5" x14ac:dyDescent="0.2">
      <c r="A28" s="30" t="s">
        <v>25</v>
      </c>
      <c r="B28" s="31">
        <f>B26+B27</f>
        <v>-100647.22000000013</v>
      </c>
      <c r="C28" s="32">
        <f>C26+C27</f>
        <v>-128753.67884912387</v>
      </c>
    </row>
    <row r="29" spans="1:3" s="23" customFormat="1" ht="12" x14ac:dyDescent="0.2">
      <c r="A29" s="30" t="s">
        <v>26</v>
      </c>
      <c r="B29" s="33"/>
      <c r="C29" s="34"/>
    </row>
    <row r="30" spans="1:3" s="1" customFormat="1" ht="22.5" x14ac:dyDescent="0.2">
      <c r="A30" s="27" t="s">
        <v>27</v>
      </c>
      <c r="B30" s="28"/>
      <c r="C30" s="35"/>
    </row>
    <row r="31" spans="1:3" s="23" customFormat="1" ht="12" x14ac:dyDescent="0.2">
      <c r="A31" s="20" t="s">
        <v>28</v>
      </c>
      <c r="B31" s="21">
        <f>B30+B28</f>
        <v>-100647.22000000013</v>
      </c>
      <c r="C31" s="22">
        <f>C30+C28</f>
        <v>-128753.67884912387</v>
      </c>
    </row>
    <row r="32" spans="1:3" s="1" customFormat="1" ht="12" x14ac:dyDescent="0.2">
      <c r="B32" s="36"/>
      <c r="C32" s="36"/>
    </row>
    <row r="33" spans="1:1" s="1" customFormat="1" ht="12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B27" sqref="B27"/>
    </sheetView>
  </sheetViews>
  <sheetFormatPr baseColWidth="10" defaultColWidth="11.425781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1024" width="11.42578125" style="39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ht="15" customHeight="1" x14ac:dyDescent="0.2">
      <c r="A5" s="42" t="s">
        <v>34</v>
      </c>
      <c r="B5" s="42"/>
      <c r="C5" s="42"/>
    </row>
    <row r="6" spans="1:3" x14ac:dyDescent="0.2">
      <c r="A6" s="7" t="s">
        <v>2</v>
      </c>
      <c r="B6" s="8">
        <v>44561</v>
      </c>
      <c r="C6" s="38" t="s">
        <v>36</v>
      </c>
    </row>
    <row r="7" spans="1:3" x14ac:dyDescent="0.2">
      <c r="A7" s="10" t="s">
        <v>4</v>
      </c>
      <c r="B7" s="11">
        <v>569542.05000000005</v>
      </c>
      <c r="C7" s="12">
        <v>579992</v>
      </c>
    </row>
    <row r="8" spans="1:3" ht="22.5" x14ac:dyDescent="0.2">
      <c r="A8" s="13" t="s">
        <v>5</v>
      </c>
      <c r="B8" s="11"/>
      <c r="C8" s="14"/>
    </row>
    <row r="9" spans="1:3" x14ac:dyDescent="0.2">
      <c r="A9" s="15" t="s">
        <v>6</v>
      </c>
      <c r="B9" s="11"/>
      <c r="C9" s="16"/>
    </row>
    <row r="10" spans="1:3" x14ac:dyDescent="0.2">
      <c r="A10" s="15" t="s">
        <v>7</v>
      </c>
      <c r="B10" s="11"/>
      <c r="C10" s="14"/>
    </row>
    <row r="11" spans="1:3" x14ac:dyDescent="0.2">
      <c r="A11" s="15" t="s">
        <v>8</v>
      </c>
      <c r="B11" s="11">
        <v>506145.2</v>
      </c>
      <c r="C11" s="16">
        <v>487984</v>
      </c>
    </row>
    <row r="12" spans="1:3" x14ac:dyDescent="0.2">
      <c r="A12" s="17" t="s">
        <v>9</v>
      </c>
      <c r="B12" s="11">
        <v>-766785.53</v>
      </c>
      <c r="C12" s="16">
        <v>-922269</v>
      </c>
    </row>
    <row r="13" spans="1:3" x14ac:dyDescent="0.2">
      <c r="A13" s="17" t="s">
        <v>10</v>
      </c>
      <c r="B13" s="11">
        <v>-307871.88</v>
      </c>
      <c r="C13" s="16">
        <v>-339373</v>
      </c>
    </row>
    <row r="14" spans="1:3" x14ac:dyDescent="0.2">
      <c r="A14" s="17" t="s">
        <v>11</v>
      </c>
      <c r="B14" s="11">
        <v>-514855.99</v>
      </c>
      <c r="C14" s="16">
        <v>-503514</v>
      </c>
    </row>
    <row r="15" spans="1:3" x14ac:dyDescent="0.2">
      <c r="A15" s="13" t="s">
        <v>12</v>
      </c>
      <c r="B15" s="11">
        <v>397780.89</v>
      </c>
      <c r="C15" s="16">
        <v>385461</v>
      </c>
    </row>
    <row r="16" spans="1:3" x14ac:dyDescent="0.2">
      <c r="A16" s="17" t="s">
        <v>13</v>
      </c>
      <c r="B16" s="11"/>
      <c r="C16" s="16"/>
    </row>
    <row r="17" spans="1:3" x14ac:dyDescent="0.2">
      <c r="A17" s="17" t="s">
        <v>14</v>
      </c>
      <c r="B17" s="11">
        <v>76683.710000000006</v>
      </c>
      <c r="C17" s="16">
        <v>177964</v>
      </c>
    </row>
    <row r="18" spans="1:3" ht="13.5" customHeight="1" x14ac:dyDescent="0.2">
      <c r="A18" s="17" t="s">
        <v>15</v>
      </c>
      <c r="B18" s="18">
        <v>5617.88</v>
      </c>
      <c r="C18" s="19"/>
    </row>
    <row r="19" spans="1:3" s="40" customFormat="1" ht="12" x14ac:dyDescent="0.2">
      <c r="A19" s="20" t="s">
        <v>16</v>
      </c>
      <c r="B19" s="21">
        <f>SUM(B7:B18)</f>
        <v>-33743.670000000006</v>
      </c>
      <c r="C19" s="22">
        <f>SUM(C7:C17)</f>
        <v>-133755</v>
      </c>
    </row>
    <row r="20" spans="1:3" x14ac:dyDescent="0.2">
      <c r="A20" s="24" t="s">
        <v>17</v>
      </c>
      <c r="B20" s="25">
        <v>20917.740000000002</v>
      </c>
      <c r="C20" s="12">
        <v>19955</v>
      </c>
    </row>
    <row r="21" spans="1:3" x14ac:dyDescent="0.2">
      <c r="A21" s="17" t="s">
        <v>18</v>
      </c>
      <c r="B21" s="11"/>
      <c r="C21" s="14"/>
    </row>
    <row r="22" spans="1:3" ht="12" customHeight="1" x14ac:dyDescent="0.2">
      <c r="A22" s="17" t="s">
        <v>19</v>
      </c>
      <c r="B22" s="11"/>
      <c r="C22" s="14"/>
    </row>
    <row r="23" spans="1:3" x14ac:dyDescent="0.2">
      <c r="A23" s="17" t="s">
        <v>20</v>
      </c>
      <c r="B23" s="11"/>
      <c r="C23" s="14"/>
    </row>
    <row r="24" spans="1:3" ht="22.5" x14ac:dyDescent="0.2">
      <c r="A24" s="26" t="s">
        <v>21</v>
      </c>
      <c r="B24" s="18">
        <v>206.72</v>
      </c>
      <c r="C24" s="19">
        <v>1200</v>
      </c>
    </row>
    <row r="25" spans="1:3" s="40" customFormat="1" ht="12" x14ac:dyDescent="0.2">
      <c r="A25" s="20" t="s">
        <v>22</v>
      </c>
      <c r="B25" s="21">
        <f>SUM(B20:B24)</f>
        <v>21124.460000000003</v>
      </c>
      <c r="C25" s="22">
        <f>SUM(C20:C24)</f>
        <v>21155</v>
      </c>
    </row>
    <row r="26" spans="1:3" s="40" customFormat="1" ht="12" x14ac:dyDescent="0.2">
      <c r="A26" s="20" t="s">
        <v>23</v>
      </c>
      <c r="B26" s="21">
        <f>B19+B25</f>
        <v>-12619.210000000003</v>
      </c>
      <c r="C26" s="22">
        <f>C19+C25</f>
        <v>-112600</v>
      </c>
    </row>
    <row r="27" spans="1:3" x14ac:dyDescent="0.2">
      <c r="A27" s="27" t="s">
        <v>24</v>
      </c>
      <c r="B27" s="28"/>
      <c r="C27" s="29"/>
    </row>
    <row r="28" spans="1:3" s="40" customFormat="1" ht="22.5" x14ac:dyDescent="0.2">
      <c r="A28" s="30" t="s">
        <v>25</v>
      </c>
      <c r="B28" s="31">
        <f>B26+B27</f>
        <v>-12619.210000000003</v>
      </c>
      <c r="C28" s="32">
        <f>C26+C27</f>
        <v>-112600</v>
      </c>
    </row>
    <row r="29" spans="1:3" s="40" customFormat="1" ht="12" x14ac:dyDescent="0.2">
      <c r="A29" s="30" t="s">
        <v>26</v>
      </c>
      <c r="B29" s="33"/>
      <c r="C29" s="34"/>
    </row>
    <row r="30" spans="1:3" ht="22.5" x14ac:dyDescent="0.2">
      <c r="A30" s="27" t="s">
        <v>27</v>
      </c>
      <c r="B30" s="28"/>
      <c r="C30" s="35"/>
    </row>
    <row r="31" spans="1:3" s="40" customFormat="1" ht="12" x14ac:dyDescent="0.2">
      <c r="A31" s="20" t="s">
        <v>28</v>
      </c>
      <c r="B31" s="21">
        <f>B30+B28</f>
        <v>-12619.210000000003</v>
      </c>
      <c r="C31" s="22">
        <f>C30+C28</f>
        <v>-112600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G26" sqref="G26"/>
    </sheetView>
  </sheetViews>
  <sheetFormatPr baseColWidth="10" defaultColWidth="11.425781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1024" width="11.42578125" style="39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ht="26.85" customHeight="1" x14ac:dyDescent="0.2">
      <c r="A5" s="42" t="s">
        <v>34</v>
      </c>
      <c r="B5" s="42"/>
      <c r="C5" s="42"/>
    </row>
    <row r="6" spans="1:3" x14ac:dyDescent="0.2">
      <c r="A6" s="7" t="s">
        <v>2</v>
      </c>
      <c r="B6" s="8">
        <v>44926</v>
      </c>
      <c r="C6" s="38" t="s">
        <v>37</v>
      </c>
    </row>
    <row r="7" spans="1:3" x14ac:dyDescent="0.2">
      <c r="A7" s="10" t="s">
        <v>4</v>
      </c>
      <c r="B7" s="11">
        <v>601361.38</v>
      </c>
      <c r="C7" s="12">
        <v>495901</v>
      </c>
    </row>
    <row r="8" spans="1:3" ht="22.5" x14ac:dyDescent="0.2">
      <c r="A8" s="13" t="s">
        <v>5</v>
      </c>
      <c r="B8" s="11"/>
      <c r="C8" s="14"/>
    </row>
    <row r="9" spans="1:3" x14ac:dyDescent="0.2">
      <c r="A9" s="15" t="s">
        <v>6</v>
      </c>
      <c r="B9" s="11"/>
      <c r="C9" s="16"/>
    </row>
    <row r="10" spans="1:3" x14ac:dyDescent="0.2">
      <c r="A10" s="15" t="s">
        <v>7</v>
      </c>
      <c r="B10" s="11"/>
      <c r="C10" s="14"/>
    </row>
    <row r="11" spans="1:3" x14ac:dyDescent="0.2">
      <c r="A11" s="15" t="s">
        <v>8</v>
      </c>
      <c r="B11" s="11">
        <v>748494.09999999905</v>
      </c>
      <c r="C11" s="16">
        <v>513819</v>
      </c>
    </row>
    <row r="12" spans="1:3" x14ac:dyDescent="0.2">
      <c r="A12" s="17" t="s">
        <v>9</v>
      </c>
      <c r="B12" s="11">
        <v>-848872.70999999903</v>
      </c>
      <c r="C12" s="16">
        <v>-916498</v>
      </c>
    </row>
    <row r="13" spans="1:3" x14ac:dyDescent="0.2">
      <c r="A13" s="17" t="s">
        <v>10</v>
      </c>
      <c r="B13" s="11">
        <v>-423654.6</v>
      </c>
      <c r="C13" s="16">
        <v>-381820</v>
      </c>
    </row>
    <row r="14" spans="1:3" x14ac:dyDescent="0.2">
      <c r="A14" s="17" t="s">
        <v>11</v>
      </c>
      <c r="B14" s="11">
        <v>-556800.43999999994</v>
      </c>
      <c r="C14" s="16">
        <v>-488858</v>
      </c>
    </row>
    <row r="15" spans="1:3" x14ac:dyDescent="0.2">
      <c r="A15" s="13" t="s">
        <v>12</v>
      </c>
      <c r="B15" s="11">
        <v>388860.08</v>
      </c>
      <c r="C15" s="16">
        <v>375034</v>
      </c>
    </row>
    <row r="16" spans="1:3" x14ac:dyDescent="0.2">
      <c r="A16" s="17" t="s">
        <v>13</v>
      </c>
      <c r="B16" s="11"/>
      <c r="C16" s="16"/>
    </row>
    <row r="17" spans="1:3" x14ac:dyDescent="0.2">
      <c r="A17" s="17" t="s">
        <v>14</v>
      </c>
      <c r="B17" s="11">
        <v>90346.23</v>
      </c>
      <c r="C17" s="16">
        <v>101631</v>
      </c>
    </row>
    <row r="18" spans="1:3" ht="13.5" customHeight="1" x14ac:dyDescent="0.2">
      <c r="A18" s="17" t="s">
        <v>15</v>
      </c>
      <c r="B18" s="18"/>
      <c r="C18" s="19"/>
    </row>
    <row r="19" spans="1:3" s="40" customFormat="1" ht="12" x14ac:dyDescent="0.2">
      <c r="A19" s="20" t="s">
        <v>16</v>
      </c>
      <c r="B19" s="21">
        <f>SUM(B7:B18)</f>
        <v>-265.95999999988999</v>
      </c>
      <c r="C19" s="22">
        <f>SUM(C7:C17)</f>
        <v>-300791</v>
      </c>
    </row>
    <row r="20" spans="1:3" x14ac:dyDescent="0.2">
      <c r="A20" s="24" t="s">
        <v>17</v>
      </c>
      <c r="B20" s="25">
        <v>21587</v>
      </c>
      <c r="C20" s="12">
        <v>22444</v>
      </c>
    </row>
    <row r="21" spans="1:3" x14ac:dyDescent="0.2">
      <c r="A21" s="17" t="s">
        <v>18</v>
      </c>
      <c r="B21" s="11">
        <v>-1610.7</v>
      </c>
      <c r="C21" s="14"/>
    </row>
    <row r="22" spans="1:3" ht="12" customHeight="1" x14ac:dyDescent="0.2">
      <c r="A22" s="17" t="s">
        <v>19</v>
      </c>
      <c r="B22" s="11"/>
      <c r="C22" s="14"/>
    </row>
    <row r="23" spans="1:3" x14ac:dyDescent="0.2">
      <c r="A23" s="17" t="s">
        <v>20</v>
      </c>
      <c r="B23" s="11"/>
      <c r="C23" s="14"/>
    </row>
    <row r="24" spans="1:3" ht="22.5" x14ac:dyDescent="0.2">
      <c r="A24" s="26" t="s">
        <v>21</v>
      </c>
      <c r="B24" s="18"/>
      <c r="C24" s="19"/>
    </row>
    <row r="25" spans="1:3" s="40" customFormat="1" ht="12" x14ac:dyDescent="0.2">
      <c r="A25" s="20" t="s">
        <v>22</v>
      </c>
      <c r="B25" s="21">
        <f>SUM(B20:B24)</f>
        <v>19976.3</v>
      </c>
      <c r="C25" s="22">
        <f>SUM(C20:C24)</f>
        <v>22444</v>
      </c>
    </row>
    <row r="26" spans="1:3" s="40" customFormat="1" ht="12" x14ac:dyDescent="0.2">
      <c r="A26" s="20" t="s">
        <v>23</v>
      </c>
      <c r="B26" s="21">
        <f>B19+B25</f>
        <v>19710.340000000109</v>
      </c>
      <c r="C26" s="22">
        <f>C19+C25</f>
        <v>-278347</v>
      </c>
    </row>
    <row r="27" spans="1:3" x14ac:dyDescent="0.2">
      <c r="A27" s="27" t="s">
        <v>24</v>
      </c>
      <c r="B27" s="28"/>
      <c r="C27" s="29"/>
    </row>
    <row r="28" spans="1:3" s="40" customFormat="1" ht="22.5" x14ac:dyDescent="0.2">
      <c r="A28" s="30" t="s">
        <v>25</v>
      </c>
      <c r="B28" s="31">
        <f>B26+B27</f>
        <v>19710.340000000109</v>
      </c>
      <c r="C28" s="32">
        <f>C26+C27</f>
        <v>-278347</v>
      </c>
    </row>
    <row r="29" spans="1:3" s="40" customFormat="1" ht="12" x14ac:dyDescent="0.2">
      <c r="A29" s="30" t="s">
        <v>26</v>
      </c>
      <c r="B29" s="33"/>
      <c r="C29" s="34"/>
    </row>
    <row r="30" spans="1:3" ht="22.5" x14ac:dyDescent="0.2">
      <c r="A30" s="27" t="s">
        <v>27</v>
      </c>
      <c r="B30" s="28"/>
      <c r="C30" s="35"/>
    </row>
    <row r="31" spans="1:3" s="40" customFormat="1" ht="12" x14ac:dyDescent="0.2">
      <c r="A31" s="20" t="s">
        <v>28</v>
      </c>
      <c r="B31" s="21">
        <f>B30+B28</f>
        <v>19710.340000000109</v>
      </c>
      <c r="C31" s="22">
        <f>C30+C28</f>
        <v>-278347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B21" sqref="B21"/>
    </sheetView>
  </sheetViews>
  <sheetFormatPr baseColWidth="10" defaultColWidth="11.425781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1024" width="11.42578125" style="39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ht="26.85" customHeight="1" x14ac:dyDescent="0.2">
      <c r="A5" s="42" t="s">
        <v>30</v>
      </c>
      <c r="B5" s="42"/>
      <c r="C5" s="42"/>
    </row>
    <row r="6" spans="1:3" x14ac:dyDescent="0.2">
      <c r="A6" s="7" t="s">
        <v>2</v>
      </c>
      <c r="B6" s="8">
        <v>45291</v>
      </c>
      <c r="C6" s="38" t="s">
        <v>38</v>
      </c>
    </row>
    <row r="7" spans="1:3" x14ac:dyDescent="0.2">
      <c r="A7" s="10" t="s">
        <v>4</v>
      </c>
      <c r="B7" s="12">
        <v>590254</v>
      </c>
      <c r="C7" s="12">
        <v>420116</v>
      </c>
    </row>
    <row r="8" spans="1:3" ht="22.5" x14ac:dyDescent="0.2">
      <c r="A8" s="13" t="s">
        <v>5</v>
      </c>
      <c r="B8" s="14"/>
      <c r="C8" s="14"/>
    </row>
    <row r="9" spans="1:3" x14ac:dyDescent="0.2">
      <c r="A9" s="15" t="s">
        <v>6</v>
      </c>
      <c r="B9" s="16"/>
      <c r="C9" s="16"/>
    </row>
    <row r="10" spans="1:3" x14ac:dyDescent="0.2">
      <c r="A10" s="15" t="s">
        <v>7</v>
      </c>
      <c r="B10" s="14"/>
      <c r="C10" s="14"/>
    </row>
    <row r="11" spans="1:3" x14ac:dyDescent="0.2">
      <c r="A11" s="15" t="s">
        <v>8</v>
      </c>
      <c r="B11" s="16">
        <v>736812</v>
      </c>
      <c r="C11" s="16">
        <v>712033</v>
      </c>
    </row>
    <row r="12" spans="1:3" x14ac:dyDescent="0.2">
      <c r="A12" s="17" t="s">
        <v>9</v>
      </c>
      <c r="B12" s="16">
        <v>-886856</v>
      </c>
      <c r="C12" s="16">
        <v>-1031778</v>
      </c>
    </row>
    <row r="13" spans="1:3" x14ac:dyDescent="0.2">
      <c r="A13" s="17" t="s">
        <v>10</v>
      </c>
      <c r="B13" s="16">
        <v>-426767</v>
      </c>
      <c r="C13" s="16">
        <v>-275377</v>
      </c>
    </row>
    <row r="14" spans="1:3" x14ac:dyDescent="0.2">
      <c r="A14" s="17" t="s">
        <v>11</v>
      </c>
      <c r="B14" s="16">
        <v>-503045</v>
      </c>
      <c r="C14" s="16">
        <v>-285997</v>
      </c>
    </row>
    <row r="15" spans="1:3" x14ac:dyDescent="0.2">
      <c r="A15" s="13" t="s">
        <v>12</v>
      </c>
      <c r="B15" s="16">
        <v>390790</v>
      </c>
      <c r="C15" s="16">
        <v>173722</v>
      </c>
    </row>
    <row r="16" spans="1:3" x14ac:dyDescent="0.2">
      <c r="A16" s="17" t="s">
        <v>13</v>
      </c>
      <c r="B16" s="16"/>
      <c r="C16" s="16"/>
    </row>
    <row r="17" spans="1:3" x14ac:dyDescent="0.2">
      <c r="A17" s="17" t="s">
        <v>14</v>
      </c>
      <c r="B17" s="16">
        <v>-13352</v>
      </c>
      <c r="C17" s="16"/>
    </row>
    <row r="18" spans="1:3" ht="13.5" customHeight="1" x14ac:dyDescent="0.2">
      <c r="A18" s="17" t="s">
        <v>15</v>
      </c>
      <c r="B18" s="19">
        <v>3410</v>
      </c>
      <c r="C18" s="19"/>
    </row>
    <row r="19" spans="1:3" s="40" customFormat="1" ht="12" x14ac:dyDescent="0.2">
      <c r="A19" s="20" t="s">
        <v>16</v>
      </c>
      <c r="B19" s="22">
        <f>SUM(B7:B18)</f>
        <v>-108754</v>
      </c>
      <c r="C19" s="22">
        <f>SUM(C7:C17)</f>
        <v>-287281</v>
      </c>
    </row>
    <row r="20" spans="1:3" x14ac:dyDescent="0.2">
      <c r="A20" s="24" t="s">
        <v>17</v>
      </c>
      <c r="B20" s="12">
        <v>124918</v>
      </c>
      <c r="C20" s="12">
        <v>20319</v>
      </c>
    </row>
    <row r="21" spans="1:3" x14ac:dyDescent="0.2">
      <c r="A21" s="17" t="s">
        <v>18</v>
      </c>
      <c r="B21" s="14"/>
      <c r="C21" s="14">
        <v>-3879</v>
      </c>
    </row>
    <row r="22" spans="1:3" ht="12" customHeight="1" x14ac:dyDescent="0.2">
      <c r="A22" s="17" t="s">
        <v>19</v>
      </c>
      <c r="B22" s="14"/>
      <c r="C22" s="14"/>
    </row>
    <row r="23" spans="1:3" x14ac:dyDescent="0.2">
      <c r="A23" s="17" t="s">
        <v>20</v>
      </c>
      <c r="B23" s="14"/>
      <c r="C23" s="14"/>
    </row>
    <row r="24" spans="1:3" ht="22.5" x14ac:dyDescent="0.2">
      <c r="A24" s="26" t="s">
        <v>21</v>
      </c>
      <c r="B24" s="19"/>
      <c r="C24" s="19"/>
    </row>
    <row r="25" spans="1:3" s="40" customFormat="1" ht="12" x14ac:dyDescent="0.2">
      <c r="A25" s="20" t="s">
        <v>22</v>
      </c>
      <c r="B25" s="22">
        <f>SUM(B20:B24)</f>
        <v>124918</v>
      </c>
      <c r="C25" s="22">
        <f>SUM(C20:C24)</f>
        <v>16440</v>
      </c>
    </row>
    <row r="26" spans="1:3" s="40" customFormat="1" ht="12" x14ac:dyDescent="0.2">
      <c r="A26" s="20" t="s">
        <v>23</v>
      </c>
      <c r="B26" s="22">
        <f>B19+B25</f>
        <v>16164</v>
      </c>
      <c r="C26" s="22">
        <f>C19+C25</f>
        <v>-270841</v>
      </c>
    </row>
    <row r="27" spans="1:3" x14ac:dyDescent="0.2">
      <c r="A27" s="27" t="s">
        <v>24</v>
      </c>
      <c r="B27" s="29"/>
      <c r="C27" s="29"/>
    </row>
    <row r="28" spans="1:3" s="40" customFormat="1" ht="22.5" x14ac:dyDescent="0.2">
      <c r="A28" s="30" t="s">
        <v>25</v>
      </c>
      <c r="B28" s="32">
        <f>B26+B27</f>
        <v>16164</v>
      </c>
      <c r="C28" s="32">
        <f>C26+C27</f>
        <v>-270841</v>
      </c>
    </row>
    <row r="29" spans="1:3" s="40" customFormat="1" ht="12" x14ac:dyDescent="0.2">
      <c r="A29" s="30" t="s">
        <v>26</v>
      </c>
      <c r="B29" s="34"/>
      <c r="C29" s="34"/>
    </row>
    <row r="30" spans="1:3" ht="22.5" x14ac:dyDescent="0.2">
      <c r="A30" s="27" t="s">
        <v>27</v>
      </c>
      <c r="B30" s="35"/>
      <c r="C30" s="35"/>
    </row>
    <row r="31" spans="1:3" s="40" customFormat="1" ht="12" x14ac:dyDescent="0.2">
      <c r="A31" s="20" t="s">
        <v>28</v>
      </c>
      <c r="B31" s="22">
        <f>B30+B28</f>
        <v>16164</v>
      </c>
      <c r="C31" s="22">
        <f>C30+C28</f>
        <v>-270841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zoomScaleNormal="100" workbookViewId="0">
      <selection activeCell="I11" sqref="I11"/>
    </sheetView>
  </sheetViews>
  <sheetFormatPr baseColWidth="10" defaultColWidth="11.42578125" defaultRowHeight="12.75" x14ac:dyDescent="0.2"/>
  <cols>
    <col min="1" max="1" width="49.85546875" style="1" customWidth="1"/>
    <col min="2" max="2" width="13.85546875" style="1" customWidth="1"/>
    <col min="3" max="3" width="16.85546875" style="1" customWidth="1"/>
    <col min="4" max="1024" width="11.42578125" style="39"/>
  </cols>
  <sheetData>
    <row r="1" spans="1:3" s="1" customFormat="1" ht="12" x14ac:dyDescent="0.2">
      <c r="A1" s="2"/>
      <c r="B1" s="3"/>
      <c r="C1" s="3"/>
    </row>
    <row r="2" spans="1:3" s="1" customFormat="1" ht="33.75" customHeight="1" x14ac:dyDescent="0.25">
      <c r="B2" s="3"/>
      <c r="C2" s="41" t="s">
        <v>0</v>
      </c>
    </row>
    <row r="3" spans="1:3" s="1" customFormat="1" ht="28.5" customHeight="1" x14ac:dyDescent="0.4">
      <c r="A3" s="2"/>
      <c r="B3" s="3"/>
      <c r="C3" s="5"/>
    </row>
    <row r="4" spans="1:3" s="1" customFormat="1" x14ac:dyDescent="0.2">
      <c r="A4" s="6"/>
    </row>
    <row r="5" spans="1:3" ht="33.75" customHeight="1" x14ac:dyDescent="0.2">
      <c r="A5" s="42" t="s">
        <v>30</v>
      </c>
      <c r="B5" s="42"/>
      <c r="C5" s="42"/>
    </row>
    <row r="6" spans="1:3" x14ac:dyDescent="0.2">
      <c r="A6" s="7" t="s">
        <v>2</v>
      </c>
      <c r="B6" s="8">
        <v>45473</v>
      </c>
      <c r="C6" s="38" t="s">
        <v>39</v>
      </c>
    </row>
    <row r="7" spans="1:3" x14ac:dyDescent="0.2">
      <c r="A7" s="10" t="s">
        <v>4</v>
      </c>
      <c r="B7" s="12">
        <v>244399</v>
      </c>
      <c r="C7" s="12">
        <v>546149</v>
      </c>
    </row>
    <row r="8" spans="1:3" ht="22.5" x14ac:dyDescent="0.2">
      <c r="A8" s="13" t="s">
        <v>5</v>
      </c>
      <c r="B8" s="14"/>
      <c r="C8" s="14"/>
    </row>
    <row r="9" spans="1:3" x14ac:dyDescent="0.2">
      <c r="A9" s="15" t="s">
        <v>6</v>
      </c>
      <c r="B9" s="16"/>
      <c r="C9" s="16"/>
    </row>
    <row r="10" spans="1:3" x14ac:dyDescent="0.2">
      <c r="A10" s="15" t="s">
        <v>7</v>
      </c>
      <c r="B10" s="14"/>
      <c r="C10" s="14"/>
    </row>
    <row r="11" spans="1:3" x14ac:dyDescent="0.2">
      <c r="A11" s="15" t="s">
        <v>8</v>
      </c>
      <c r="B11" s="16">
        <v>401688</v>
      </c>
      <c r="C11" s="16">
        <v>875079</v>
      </c>
    </row>
    <row r="12" spans="1:3" x14ac:dyDescent="0.2">
      <c r="A12" s="17" t="s">
        <v>9</v>
      </c>
      <c r="B12" s="16">
        <v>-415340</v>
      </c>
      <c r="C12" s="16">
        <v>-947513</v>
      </c>
    </row>
    <row r="13" spans="1:3" x14ac:dyDescent="0.2">
      <c r="A13" s="17" t="s">
        <v>10</v>
      </c>
      <c r="B13" s="16">
        <v>-248367</v>
      </c>
      <c r="C13" s="16">
        <v>-522344</v>
      </c>
    </row>
    <row r="14" spans="1:3" x14ac:dyDescent="0.2">
      <c r="A14" s="17" t="s">
        <v>11</v>
      </c>
      <c r="B14" s="16">
        <v>-252026</v>
      </c>
      <c r="C14" s="16">
        <v>-503314</v>
      </c>
    </row>
    <row r="15" spans="1:3" x14ac:dyDescent="0.2">
      <c r="A15" s="13" t="s">
        <v>12</v>
      </c>
      <c r="B15" s="16">
        <v>195395</v>
      </c>
      <c r="C15" s="16">
        <v>390790</v>
      </c>
    </row>
    <row r="16" spans="1:3" x14ac:dyDescent="0.2">
      <c r="A16" s="17" t="s">
        <v>13</v>
      </c>
      <c r="B16" s="16"/>
      <c r="C16" s="16"/>
    </row>
    <row r="17" spans="1:3" x14ac:dyDescent="0.2">
      <c r="A17" s="17" t="s">
        <v>14</v>
      </c>
      <c r="B17" s="16"/>
      <c r="C17" s="16"/>
    </row>
    <row r="18" spans="1:3" ht="13.5" customHeight="1" x14ac:dyDescent="0.2">
      <c r="A18" s="17" t="s">
        <v>15</v>
      </c>
      <c r="B18" s="19">
        <v>6103</v>
      </c>
      <c r="C18" s="19"/>
    </row>
    <row r="19" spans="1:3" s="40" customFormat="1" ht="12" x14ac:dyDescent="0.2">
      <c r="A19" s="20" t="s">
        <v>16</v>
      </c>
      <c r="B19" s="22">
        <f>SUM(B7:B18)</f>
        <v>-68148</v>
      </c>
      <c r="C19" s="22">
        <f>SUM(C7:C17)</f>
        <v>-161153</v>
      </c>
    </row>
    <row r="20" spans="1:3" x14ac:dyDescent="0.2">
      <c r="A20" s="24" t="s">
        <v>17</v>
      </c>
      <c r="B20" s="12">
        <v>80556</v>
      </c>
      <c r="C20" s="12">
        <v>161153</v>
      </c>
    </row>
    <row r="21" spans="1:3" x14ac:dyDescent="0.2">
      <c r="A21" s="17" t="s">
        <v>18</v>
      </c>
      <c r="B21" s="14"/>
      <c r="C21" s="14"/>
    </row>
    <row r="22" spans="1:3" ht="12" customHeight="1" x14ac:dyDescent="0.2">
      <c r="A22" s="17" t="s">
        <v>19</v>
      </c>
      <c r="B22" s="14"/>
      <c r="C22" s="14"/>
    </row>
    <row r="23" spans="1:3" x14ac:dyDescent="0.2">
      <c r="A23" s="17" t="s">
        <v>20</v>
      </c>
      <c r="B23" s="14"/>
      <c r="C23" s="14"/>
    </row>
    <row r="24" spans="1:3" ht="22.5" x14ac:dyDescent="0.2">
      <c r="A24" s="26" t="s">
        <v>21</v>
      </c>
      <c r="B24" s="19"/>
      <c r="C24" s="19"/>
    </row>
    <row r="25" spans="1:3" s="40" customFormat="1" ht="12" x14ac:dyDescent="0.2">
      <c r="A25" s="20" t="s">
        <v>22</v>
      </c>
      <c r="B25" s="22">
        <f>SUM(B20:B24)</f>
        <v>80556</v>
      </c>
      <c r="C25" s="22">
        <f>SUM(C20:C24)</f>
        <v>161153</v>
      </c>
    </row>
    <row r="26" spans="1:3" s="40" customFormat="1" ht="12" x14ac:dyDescent="0.2">
      <c r="A26" s="20" t="s">
        <v>23</v>
      </c>
      <c r="B26" s="22">
        <f>B19+B25</f>
        <v>12408</v>
      </c>
      <c r="C26" s="22">
        <f>C19+C25</f>
        <v>0</v>
      </c>
    </row>
    <row r="27" spans="1:3" x14ac:dyDescent="0.2">
      <c r="A27" s="27" t="s">
        <v>24</v>
      </c>
      <c r="B27" s="29"/>
      <c r="C27" s="29"/>
    </row>
    <row r="28" spans="1:3" s="40" customFormat="1" ht="22.5" x14ac:dyDescent="0.2">
      <c r="A28" s="30" t="s">
        <v>25</v>
      </c>
      <c r="B28" s="32">
        <f>B26+B27</f>
        <v>12408</v>
      </c>
      <c r="C28" s="32">
        <f>C26+C27</f>
        <v>0</v>
      </c>
    </row>
    <row r="29" spans="1:3" s="40" customFormat="1" ht="12" x14ac:dyDescent="0.2">
      <c r="A29" s="30" t="s">
        <v>26</v>
      </c>
      <c r="B29" s="34"/>
      <c r="C29" s="34"/>
    </row>
    <row r="30" spans="1:3" ht="22.5" x14ac:dyDescent="0.2">
      <c r="A30" s="27" t="s">
        <v>27</v>
      </c>
      <c r="B30" s="35"/>
      <c r="C30" s="35"/>
    </row>
    <row r="31" spans="1:3" s="40" customFormat="1" ht="12" x14ac:dyDescent="0.2">
      <c r="A31" s="20" t="s">
        <v>28</v>
      </c>
      <c r="B31" s="22">
        <f>B30+B28</f>
        <v>12408</v>
      </c>
      <c r="C31" s="22">
        <f>C30+C28</f>
        <v>0</v>
      </c>
    </row>
    <row r="32" spans="1:3" x14ac:dyDescent="0.2">
      <c r="B32" s="36"/>
      <c r="C32" s="36"/>
    </row>
    <row r="33" spans="1:1" x14ac:dyDescent="0.2">
      <c r="A33" s="37" t="s">
        <v>29</v>
      </c>
    </row>
  </sheetData>
  <mergeCells count="1">
    <mergeCell ref="A5:C5"/>
  </mergeCells>
  <printOptions horizontalCentered="1"/>
  <pageMargins left="0.39374999999999999" right="0.39374999999999999" top="0.98402777777777795" bottom="0.9840277777777779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 Chamorro Prieto</dc:creator>
  <dc:description/>
  <cp:lastModifiedBy>Elena Rionda González</cp:lastModifiedBy>
  <cp:revision>2</cp:revision>
  <cp:lastPrinted>2022-02-04T08:01:19Z</cp:lastPrinted>
  <dcterms:created xsi:type="dcterms:W3CDTF">2018-12-14T11:54:26Z</dcterms:created>
  <dcterms:modified xsi:type="dcterms:W3CDTF">2024-08-29T11:32:14Z</dcterms:modified>
  <dc:language>es-ES</dc:language>
</cp:coreProperties>
</file>