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6.0.5\valnalon\AREAS\ADMINISTRACION\TRANSPARENCIA\PORTAL DE TRANSPARENCIA\6_Ejecucion presupuestaria\"/>
    </mc:Choice>
  </mc:AlternateContent>
  <bookViews>
    <workbookView xWindow="0" yWindow="0" windowWidth="14865" windowHeight="10755" firstSheet="3" activeTab="6"/>
  </bookViews>
  <sheets>
    <sheet name="2016" sheetId="2" r:id="rId1"/>
    <sheet name="2017" sheetId="3" r:id="rId2"/>
    <sheet name="2018" sheetId="1" r:id="rId3"/>
    <sheet name="2019" sheetId="4" r:id="rId4"/>
    <sheet name="2020" sheetId="5" r:id="rId5"/>
    <sheet name="2021" sheetId="6" r:id="rId6"/>
    <sheet name="2022" sheetId="7" r:id="rId7"/>
  </sheets>
  <definedNames>
    <definedName name="_xlnm.Print_Area" localSheetId="0">'2016'!$A$5:$C$33</definedName>
    <definedName name="_xlnm.Print_Area" localSheetId="1">'2017'!$A$5:$C$33</definedName>
    <definedName name="_xlnm.Print_Area" localSheetId="2">'2018'!$A$1:$C$33</definedName>
    <definedName name="_xlnm.Print_Area" localSheetId="3">'2019'!$A$5:$C$33</definedName>
    <definedName name="_xlnm.Print_Area" localSheetId="4">'2020'!$A$5:$C$33</definedName>
    <definedName name="_xlnm.Print_Area" localSheetId="5">'2021'!$A$5:$C$33</definedName>
    <definedName name="_xlnm.Print_Area" localSheetId="6">'2022'!$A$5:$C$33</definedName>
  </definedNames>
  <calcPr calcId="152511"/>
</workbook>
</file>

<file path=xl/calcChain.xml><?xml version="1.0" encoding="utf-8"?>
<calcChain xmlns="http://schemas.openxmlformats.org/spreadsheetml/2006/main">
  <c r="C25" i="7" l="1"/>
  <c r="B25" i="7"/>
  <c r="C19" i="7"/>
  <c r="B19" i="7"/>
  <c r="B26" i="7" s="1"/>
  <c r="B28" i="7" s="1"/>
  <c r="B31" i="7" s="1"/>
  <c r="B26" i="6"/>
  <c r="C26" i="7" l="1"/>
  <c r="C28" i="7" s="1"/>
  <c r="C31" i="7" s="1"/>
  <c r="C25" i="6" l="1"/>
  <c r="B25" i="6"/>
  <c r="C19" i="6"/>
  <c r="B19" i="6"/>
  <c r="B28" i="6" l="1"/>
  <c r="B31" i="6" s="1"/>
  <c r="C26" i="6"/>
  <c r="C28" i="6" s="1"/>
  <c r="C31" i="6" s="1"/>
  <c r="C25" i="5" l="1"/>
  <c r="B25" i="5"/>
  <c r="C19" i="5"/>
  <c r="B19" i="5"/>
  <c r="B26" i="5" l="1"/>
  <c r="B28" i="5" s="1"/>
  <c r="B31" i="5" s="1"/>
  <c r="C26" i="5"/>
  <c r="C28" i="5" s="1"/>
  <c r="C31" i="5" s="1"/>
  <c r="C25" i="4" l="1"/>
  <c r="B25" i="4"/>
  <c r="C19" i="4"/>
  <c r="B19" i="4"/>
  <c r="B26" i="4" l="1"/>
  <c r="B28" i="4" s="1"/>
  <c r="B31" i="4" s="1"/>
  <c r="C26" i="4"/>
  <c r="C28" i="4" s="1"/>
  <c r="C31" i="4" s="1"/>
  <c r="C25" i="3" l="1"/>
  <c r="B25" i="3"/>
  <c r="C19" i="3"/>
  <c r="C26" i="3" s="1"/>
  <c r="C28" i="3" s="1"/>
  <c r="C31" i="3" s="1"/>
  <c r="B19" i="3"/>
  <c r="B26" i="3" s="1"/>
  <c r="B28" i="3" s="1"/>
  <c r="B31" i="3" s="1"/>
  <c r="C25" i="2"/>
  <c r="B25" i="2"/>
  <c r="C19" i="2"/>
  <c r="C26" i="2" s="1"/>
  <c r="C28" i="2" s="1"/>
  <c r="C31" i="2" s="1"/>
  <c r="B19" i="2"/>
  <c r="B26" i="2" s="1"/>
  <c r="B28" i="2" s="1"/>
  <c r="B31" i="2" s="1"/>
  <c r="C25" i="1" l="1"/>
  <c r="B25" i="1"/>
  <c r="B26" i="1"/>
  <c r="B28" i="1"/>
  <c r="B31" i="1"/>
  <c r="C19" i="1"/>
  <c r="B19" i="1"/>
  <c r="C26" i="1"/>
  <c r="C28" i="1"/>
  <c r="C31" i="1"/>
</calcChain>
</file>

<file path=xl/sharedStrings.xml><?xml version="1.0" encoding="utf-8"?>
<sst xmlns="http://schemas.openxmlformats.org/spreadsheetml/2006/main" count="210" uniqueCount="38">
  <si>
    <t>A) OPERACIONES CONTINUADAS</t>
  </si>
  <si>
    <t>PRESUPUESTO 2018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</si>
  <si>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</si>
  <si>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</si>
  <si>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</si>
  <si>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</si>
  <si>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5. Otros ingresos de explotación</t>
  </si>
  <si>
    <t>6. Gastos de personal</t>
  </si>
  <si>
    <t>7. Otros gastos de explotación</t>
  </si>
  <si>
    <t>8.  Amortización del inmovilizado</t>
  </si>
  <si>
    <t>9. Imputación de subvenciones de inmovilizado no financiero y otras</t>
  </si>
  <si>
    <t>10. Excesos de provisiones</t>
  </si>
  <si>
    <t>11. Deterioro y resultados por enajenaciones del  inmovilizado</t>
  </si>
  <si>
    <t>12. Otros resultados</t>
  </si>
  <si>
    <t>A.1) RESULTADO DE EXPLOTACIÓN (1+2+3+4+5+6+7+8+9+10+11)</t>
  </si>
  <si>
    <t>12. Ingresos financieros</t>
  </si>
  <si>
    <t>13. Gastos financieros</t>
  </si>
  <si>
    <t>14. Variación de valor razonable en instrumentos financieros</t>
  </si>
  <si>
    <t>15. Diferencias de cambio</t>
  </si>
  <si>
    <t>16. Deterioro y resultado por enajenaciones de instrumentos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</si>
  <si>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</si>
  <si>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</si>
  <si>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</si>
  <si>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</si>
  <si>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</si>
  <si>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</si>
  <si>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</si>
  <si>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se consignan con signo negativo</t>
  </si>
  <si>
    <t>ESTADO DE REALIZACIONES Y PREVISIONES
 (EJECUCIÓN DEL PRESUPUESTO)</t>
  </si>
  <si>
    <t>CIUDAD INDUSTRIAL DEL VALLE DEL NALÓN, S.A.U.</t>
  </si>
  <si>
    <t>ESTADO DE REALIZACIONES Y PREVISIONES 
(EJECUCIÓN DEL PRESUPUESTO)</t>
  </si>
  <si>
    <t>PRESUPUESTO 2016</t>
  </si>
  <si>
    <t>PRESUPUESTO 2017</t>
  </si>
  <si>
    <t>PRESUPUESTO 2019</t>
  </si>
  <si>
    <t>ESTADO DE REALIZACIONES Y PREVISIONES (EJECUCIÓN DEL PRESUPUESTO)</t>
  </si>
  <si>
    <t>PRESUPUESTO 2020</t>
  </si>
  <si>
    <t>PRESUPUESTO 2021</t>
  </si>
  <si>
    <t>PRESUPUESTO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</si>
</sst>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/>
    <xf numFmtId="0" fontId="4" fillId="0" borderId="0" xfId="0" applyFont="1" applyBorder="1"/>
    <xf numFmtId="0" fontId="6" fillId="0" borderId="0" xfId="0" applyFont="1" applyAlignment="1">
      <alignment vertical="center"/>
    </xf>
    <xf numFmtId="0" fontId="4" fillId="0" borderId="0" xfId="0" applyFont="1" applyFill="1"/>
    <xf numFmtId="0" fontId="9" fillId="0" borderId="0" xfId="0" applyFont="1"/>
    <xf numFmtId="44" fontId="4" fillId="0" borderId="0" xfId="0" applyNumberFormat="1" applyFont="1" applyFill="1"/>
    <xf numFmtId="0" fontId="12" fillId="0" borderId="0" xfId="0" applyFont="1"/>
    <xf numFmtId="0" fontId="7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vertical="center"/>
    </xf>
    <xf numFmtId="164" fontId="11" fillId="0" borderId="3" xfId="0" applyNumberFormat="1" applyFont="1" applyFill="1" applyBorder="1" applyAlignment="1" applyProtection="1">
      <alignment vertical="center"/>
      <protection locked="0"/>
    </xf>
    <xf numFmtId="165" fontId="11" fillId="0" borderId="2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vertical="center"/>
    </xf>
    <xf numFmtId="165" fontId="11" fillId="0" borderId="3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vertical="center" wrapText="1"/>
    </xf>
    <xf numFmtId="164" fontId="11" fillId="0" borderId="4" xfId="0" applyNumberFormat="1" applyFont="1" applyFill="1" applyBorder="1" applyAlignment="1" applyProtection="1">
      <alignment vertical="center"/>
      <protection locked="0"/>
    </xf>
    <xf numFmtId="165" fontId="11" fillId="0" borderId="4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164" fontId="11" fillId="0" borderId="2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165" fontId="8" fillId="0" borderId="1" xfId="0" applyNumberFormat="1" applyFont="1" applyFill="1" applyBorder="1" applyAlignment="1" applyProtection="1">
      <alignment vertical="center"/>
      <protection locked="0"/>
    </xf>
    <xf numFmtId="165" fontId="11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/>
    <xf numFmtId="0" fontId="14" fillId="0" borderId="0" xfId="0" applyFont="1" applyFill="1" applyBorder="1" applyAlignment="1" applyProtection="1">
      <alignment horizontal="right" indent="2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" fillId="0" borderId="0" xfId="1" applyFont="1" applyFill="1"/>
    <xf numFmtId="0" fontId="9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0</xdr:col>
      <xdr:colOff>1038225</xdr:colOff>
      <xdr:row>2</xdr:row>
      <xdr:rowOff>333375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1009650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2</xdr:row>
      <xdr:rowOff>247650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2</xdr:row>
      <xdr:rowOff>247650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82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1019175</xdr:colOff>
      <xdr:row>2</xdr:row>
      <xdr:rowOff>266700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1009650" cy="828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1009650</xdr:colOff>
      <xdr:row>2</xdr:row>
      <xdr:rowOff>266700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09650" cy="828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2</xdr:row>
      <xdr:rowOff>250606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978" y="0"/>
          <a:ext cx="1009650" cy="8303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2</xdr:row>
      <xdr:rowOff>250606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831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E13" sqref="E13"/>
    </sheetView>
  </sheetViews>
  <sheetFormatPr baseColWidth="10" defaultRowHeight="12" x14ac:dyDescent="0.2"/>
  <cols>
    <col min="1" max="1" width="46.140625" style="4" customWidth="1"/>
    <col min="2" max="2" width="16.85546875" style="7" customWidth="1"/>
    <col min="3" max="3" width="18.28515625" style="7" customWidth="1"/>
    <col min="4" max="256" width="11.42578125" style="4"/>
    <col min="257" max="257" width="46.140625" style="4" customWidth="1"/>
    <col min="258" max="258" width="16.85546875" style="4" customWidth="1"/>
    <col min="259" max="259" width="18.28515625" style="4" customWidth="1"/>
    <col min="260" max="512" width="11.42578125" style="4"/>
    <col min="513" max="513" width="46.140625" style="4" customWidth="1"/>
    <col min="514" max="514" width="16.85546875" style="4" customWidth="1"/>
    <col min="515" max="515" width="18.28515625" style="4" customWidth="1"/>
    <col min="516" max="768" width="11.42578125" style="4"/>
    <col min="769" max="769" width="46.140625" style="4" customWidth="1"/>
    <col min="770" max="770" width="16.85546875" style="4" customWidth="1"/>
    <col min="771" max="771" width="18.28515625" style="4" customWidth="1"/>
    <col min="772" max="1024" width="11.42578125" style="4"/>
    <col min="1025" max="1025" width="46.140625" style="4" customWidth="1"/>
    <col min="1026" max="1026" width="16.85546875" style="4" customWidth="1"/>
    <col min="1027" max="1027" width="18.28515625" style="4" customWidth="1"/>
    <col min="1028" max="1280" width="11.42578125" style="4"/>
    <col min="1281" max="1281" width="46.140625" style="4" customWidth="1"/>
    <col min="1282" max="1282" width="16.85546875" style="4" customWidth="1"/>
    <col min="1283" max="1283" width="18.28515625" style="4" customWidth="1"/>
    <col min="1284" max="1536" width="11.42578125" style="4"/>
    <col min="1537" max="1537" width="46.140625" style="4" customWidth="1"/>
    <col min="1538" max="1538" width="16.85546875" style="4" customWidth="1"/>
    <col min="1539" max="1539" width="18.28515625" style="4" customWidth="1"/>
    <col min="1540" max="1792" width="11.42578125" style="4"/>
    <col min="1793" max="1793" width="46.140625" style="4" customWidth="1"/>
    <col min="1794" max="1794" width="16.85546875" style="4" customWidth="1"/>
    <col min="1795" max="1795" width="18.28515625" style="4" customWidth="1"/>
    <col min="1796" max="2048" width="11.42578125" style="4"/>
    <col min="2049" max="2049" width="46.140625" style="4" customWidth="1"/>
    <col min="2050" max="2050" width="16.85546875" style="4" customWidth="1"/>
    <col min="2051" max="2051" width="18.28515625" style="4" customWidth="1"/>
    <col min="2052" max="2304" width="11.42578125" style="4"/>
    <col min="2305" max="2305" width="46.140625" style="4" customWidth="1"/>
    <col min="2306" max="2306" width="16.85546875" style="4" customWidth="1"/>
    <col min="2307" max="2307" width="18.28515625" style="4" customWidth="1"/>
    <col min="2308" max="2560" width="11.42578125" style="4"/>
    <col min="2561" max="2561" width="46.140625" style="4" customWidth="1"/>
    <col min="2562" max="2562" width="16.85546875" style="4" customWidth="1"/>
    <col min="2563" max="2563" width="18.28515625" style="4" customWidth="1"/>
    <col min="2564" max="2816" width="11.42578125" style="4"/>
    <col min="2817" max="2817" width="46.140625" style="4" customWidth="1"/>
    <col min="2818" max="2818" width="16.85546875" style="4" customWidth="1"/>
    <col min="2819" max="2819" width="18.28515625" style="4" customWidth="1"/>
    <col min="2820" max="3072" width="11.42578125" style="4"/>
    <col min="3073" max="3073" width="46.140625" style="4" customWidth="1"/>
    <col min="3074" max="3074" width="16.85546875" style="4" customWidth="1"/>
    <col min="3075" max="3075" width="18.28515625" style="4" customWidth="1"/>
    <col min="3076" max="3328" width="11.42578125" style="4"/>
    <col min="3329" max="3329" width="46.140625" style="4" customWidth="1"/>
    <col min="3330" max="3330" width="16.85546875" style="4" customWidth="1"/>
    <col min="3331" max="3331" width="18.28515625" style="4" customWidth="1"/>
    <col min="3332" max="3584" width="11.42578125" style="4"/>
    <col min="3585" max="3585" width="46.140625" style="4" customWidth="1"/>
    <col min="3586" max="3586" width="16.85546875" style="4" customWidth="1"/>
    <col min="3587" max="3587" width="18.28515625" style="4" customWidth="1"/>
    <col min="3588" max="3840" width="11.42578125" style="4"/>
    <col min="3841" max="3841" width="46.140625" style="4" customWidth="1"/>
    <col min="3842" max="3842" width="16.85546875" style="4" customWidth="1"/>
    <col min="3843" max="3843" width="18.28515625" style="4" customWidth="1"/>
    <col min="3844" max="4096" width="11.42578125" style="4"/>
    <col min="4097" max="4097" width="46.140625" style="4" customWidth="1"/>
    <col min="4098" max="4098" width="16.85546875" style="4" customWidth="1"/>
    <col min="4099" max="4099" width="18.28515625" style="4" customWidth="1"/>
    <col min="4100" max="4352" width="11.42578125" style="4"/>
    <col min="4353" max="4353" width="46.140625" style="4" customWidth="1"/>
    <col min="4354" max="4354" width="16.85546875" style="4" customWidth="1"/>
    <col min="4355" max="4355" width="18.28515625" style="4" customWidth="1"/>
    <col min="4356" max="4608" width="11.42578125" style="4"/>
    <col min="4609" max="4609" width="46.140625" style="4" customWidth="1"/>
    <col min="4610" max="4610" width="16.85546875" style="4" customWidth="1"/>
    <col min="4611" max="4611" width="18.28515625" style="4" customWidth="1"/>
    <col min="4612" max="4864" width="11.42578125" style="4"/>
    <col min="4865" max="4865" width="46.140625" style="4" customWidth="1"/>
    <col min="4866" max="4866" width="16.85546875" style="4" customWidth="1"/>
    <col min="4867" max="4867" width="18.28515625" style="4" customWidth="1"/>
    <col min="4868" max="5120" width="11.42578125" style="4"/>
    <col min="5121" max="5121" width="46.140625" style="4" customWidth="1"/>
    <col min="5122" max="5122" width="16.85546875" style="4" customWidth="1"/>
    <col min="5123" max="5123" width="18.28515625" style="4" customWidth="1"/>
    <col min="5124" max="5376" width="11.42578125" style="4"/>
    <col min="5377" max="5377" width="46.140625" style="4" customWidth="1"/>
    <col min="5378" max="5378" width="16.85546875" style="4" customWidth="1"/>
    <col min="5379" max="5379" width="18.28515625" style="4" customWidth="1"/>
    <col min="5380" max="5632" width="11.42578125" style="4"/>
    <col min="5633" max="5633" width="46.140625" style="4" customWidth="1"/>
    <col min="5634" max="5634" width="16.85546875" style="4" customWidth="1"/>
    <col min="5635" max="5635" width="18.28515625" style="4" customWidth="1"/>
    <col min="5636" max="5888" width="11.42578125" style="4"/>
    <col min="5889" max="5889" width="46.140625" style="4" customWidth="1"/>
    <col min="5890" max="5890" width="16.85546875" style="4" customWidth="1"/>
    <col min="5891" max="5891" width="18.28515625" style="4" customWidth="1"/>
    <col min="5892" max="6144" width="11.42578125" style="4"/>
    <col min="6145" max="6145" width="46.140625" style="4" customWidth="1"/>
    <col min="6146" max="6146" width="16.85546875" style="4" customWidth="1"/>
    <col min="6147" max="6147" width="18.28515625" style="4" customWidth="1"/>
    <col min="6148" max="6400" width="11.42578125" style="4"/>
    <col min="6401" max="6401" width="46.140625" style="4" customWidth="1"/>
    <col min="6402" max="6402" width="16.85546875" style="4" customWidth="1"/>
    <col min="6403" max="6403" width="18.28515625" style="4" customWidth="1"/>
    <col min="6404" max="6656" width="11.42578125" style="4"/>
    <col min="6657" max="6657" width="46.140625" style="4" customWidth="1"/>
    <col min="6658" max="6658" width="16.85546875" style="4" customWidth="1"/>
    <col min="6659" max="6659" width="18.28515625" style="4" customWidth="1"/>
    <col min="6660" max="6912" width="11.42578125" style="4"/>
    <col min="6913" max="6913" width="46.140625" style="4" customWidth="1"/>
    <col min="6914" max="6914" width="16.85546875" style="4" customWidth="1"/>
    <col min="6915" max="6915" width="18.28515625" style="4" customWidth="1"/>
    <col min="6916" max="7168" width="11.42578125" style="4"/>
    <col min="7169" max="7169" width="46.140625" style="4" customWidth="1"/>
    <col min="7170" max="7170" width="16.85546875" style="4" customWidth="1"/>
    <col min="7171" max="7171" width="18.28515625" style="4" customWidth="1"/>
    <col min="7172" max="7424" width="11.42578125" style="4"/>
    <col min="7425" max="7425" width="46.140625" style="4" customWidth="1"/>
    <col min="7426" max="7426" width="16.85546875" style="4" customWidth="1"/>
    <col min="7427" max="7427" width="18.28515625" style="4" customWidth="1"/>
    <col min="7428" max="7680" width="11.42578125" style="4"/>
    <col min="7681" max="7681" width="46.140625" style="4" customWidth="1"/>
    <col min="7682" max="7682" width="16.85546875" style="4" customWidth="1"/>
    <col min="7683" max="7683" width="18.28515625" style="4" customWidth="1"/>
    <col min="7684" max="7936" width="11.42578125" style="4"/>
    <col min="7937" max="7937" width="46.140625" style="4" customWidth="1"/>
    <col min="7938" max="7938" width="16.85546875" style="4" customWidth="1"/>
    <col min="7939" max="7939" width="18.28515625" style="4" customWidth="1"/>
    <col min="7940" max="8192" width="11.42578125" style="4"/>
    <col min="8193" max="8193" width="46.140625" style="4" customWidth="1"/>
    <col min="8194" max="8194" width="16.85546875" style="4" customWidth="1"/>
    <col min="8195" max="8195" width="18.28515625" style="4" customWidth="1"/>
    <col min="8196" max="8448" width="11.42578125" style="4"/>
    <col min="8449" max="8449" width="46.140625" style="4" customWidth="1"/>
    <col min="8450" max="8450" width="16.85546875" style="4" customWidth="1"/>
    <col min="8451" max="8451" width="18.28515625" style="4" customWidth="1"/>
    <col min="8452" max="8704" width="11.42578125" style="4"/>
    <col min="8705" max="8705" width="46.140625" style="4" customWidth="1"/>
    <col min="8706" max="8706" width="16.85546875" style="4" customWidth="1"/>
    <col min="8707" max="8707" width="18.28515625" style="4" customWidth="1"/>
    <col min="8708" max="8960" width="11.42578125" style="4"/>
    <col min="8961" max="8961" width="46.140625" style="4" customWidth="1"/>
    <col min="8962" max="8962" width="16.85546875" style="4" customWidth="1"/>
    <col min="8963" max="8963" width="18.28515625" style="4" customWidth="1"/>
    <col min="8964" max="9216" width="11.42578125" style="4"/>
    <col min="9217" max="9217" width="46.140625" style="4" customWidth="1"/>
    <col min="9218" max="9218" width="16.85546875" style="4" customWidth="1"/>
    <col min="9219" max="9219" width="18.28515625" style="4" customWidth="1"/>
    <col min="9220" max="9472" width="11.42578125" style="4"/>
    <col min="9473" max="9473" width="46.140625" style="4" customWidth="1"/>
    <col min="9474" max="9474" width="16.85546875" style="4" customWidth="1"/>
    <col min="9475" max="9475" width="18.28515625" style="4" customWidth="1"/>
    <col min="9476" max="9728" width="11.42578125" style="4"/>
    <col min="9729" max="9729" width="46.140625" style="4" customWidth="1"/>
    <col min="9730" max="9730" width="16.85546875" style="4" customWidth="1"/>
    <col min="9731" max="9731" width="18.28515625" style="4" customWidth="1"/>
    <col min="9732" max="9984" width="11.42578125" style="4"/>
    <col min="9985" max="9985" width="46.140625" style="4" customWidth="1"/>
    <col min="9986" max="9986" width="16.85546875" style="4" customWidth="1"/>
    <col min="9987" max="9987" width="18.28515625" style="4" customWidth="1"/>
    <col min="9988" max="10240" width="11.42578125" style="4"/>
    <col min="10241" max="10241" width="46.140625" style="4" customWidth="1"/>
    <col min="10242" max="10242" width="16.85546875" style="4" customWidth="1"/>
    <col min="10243" max="10243" width="18.28515625" style="4" customWidth="1"/>
    <col min="10244" max="10496" width="11.42578125" style="4"/>
    <col min="10497" max="10497" width="46.140625" style="4" customWidth="1"/>
    <col min="10498" max="10498" width="16.85546875" style="4" customWidth="1"/>
    <col min="10499" max="10499" width="18.28515625" style="4" customWidth="1"/>
    <col min="10500" max="10752" width="11.42578125" style="4"/>
    <col min="10753" max="10753" width="46.140625" style="4" customWidth="1"/>
    <col min="10754" max="10754" width="16.85546875" style="4" customWidth="1"/>
    <col min="10755" max="10755" width="18.28515625" style="4" customWidth="1"/>
    <col min="10756" max="11008" width="11.42578125" style="4"/>
    <col min="11009" max="11009" width="46.140625" style="4" customWidth="1"/>
    <col min="11010" max="11010" width="16.85546875" style="4" customWidth="1"/>
    <col min="11011" max="11011" width="18.28515625" style="4" customWidth="1"/>
    <col min="11012" max="11264" width="11.42578125" style="4"/>
    <col min="11265" max="11265" width="46.140625" style="4" customWidth="1"/>
    <col min="11266" max="11266" width="16.85546875" style="4" customWidth="1"/>
    <col min="11267" max="11267" width="18.28515625" style="4" customWidth="1"/>
    <col min="11268" max="11520" width="11.42578125" style="4"/>
    <col min="11521" max="11521" width="46.140625" style="4" customWidth="1"/>
    <col min="11522" max="11522" width="16.85546875" style="4" customWidth="1"/>
    <col min="11523" max="11523" width="18.28515625" style="4" customWidth="1"/>
    <col min="11524" max="11776" width="11.42578125" style="4"/>
    <col min="11777" max="11777" width="46.140625" style="4" customWidth="1"/>
    <col min="11778" max="11778" width="16.85546875" style="4" customWidth="1"/>
    <col min="11779" max="11779" width="18.28515625" style="4" customWidth="1"/>
    <col min="11780" max="12032" width="11.42578125" style="4"/>
    <col min="12033" max="12033" width="46.140625" style="4" customWidth="1"/>
    <col min="12034" max="12034" width="16.85546875" style="4" customWidth="1"/>
    <col min="12035" max="12035" width="18.28515625" style="4" customWidth="1"/>
    <col min="12036" max="12288" width="11.42578125" style="4"/>
    <col min="12289" max="12289" width="46.140625" style="4" customWidth="1"/>
    <col min="12290" max="12290" width="16.85546875" style="4" customWidth="1"/>
    <col min="12291" max="12291" width="18.28515625" style="4" customWidth="1"/>
    <col min="12292" max="12544" width="11.42578125" style="4"/>
    <col min="12545" max="12545" width="46.140625" style="4" customWidth="1"/>
    <col min="12546" max="12546" width="16.85546875" style="4" customWidth="1"/>
    <col min="12547" max="12547" width="18.28515625" style="4" customWidth="1"/>
    <col min="12548" max="12800" width="11.42578125" style="4"/>
    <col min="12801" max="12801" width="46.140625" style="4" customWidth="1"/>
    <col min="12802" max="12802" width="16.85546875" style="4" customWidth="1"/>
    <col min="12803" max="12803" width="18.28515625" style="4" customWidth="1"/>
    <col min="12804" max="13056" width="11.42578125" style="4"/>
    <col min="13057" max="13057" width="46.140625" style="4" customWidth="1"/>
    <col min="13058" max="13058" width="16.85546875" style="4" customWidth="1"/>
    <col min="13059" max="13059" width="18.28515625" style="4" customWidth="1"/>
    <col min="13060" max="13312" width="11.42578125" style="4"/>
    <col min="13313" max="13313" width="46.140625" style="4" customWidth="1"/>
    <col min="13314" max="13314" width="16.85546875" style="4" customWidth="1"/>
    <col min="13315" max="13315" width="18.28515625" style="4" customWidth="1"/>
    <col min="13316" max="13568" width="11.42578125" style="4"/>
    <col min="13569" max="13569" width="46.140625" style="4" customWidth="1"/>
    <col min="13570" max="13570" width="16.85546875" style="4" customWidth="1"/>
    <col min="13571" max="13571" width="18.28515625" style="4" customWidth="1"/>
    <col min="13572" max="13824" width="11.42578125" style="4"/>
    <col min="13825" max="13825" width="46.140625" style="4" customWidth="1"/>
    <col min="13826" max="13826" width="16.85546875" style="4" customWidth="1"/>
    <col min="13827" max="13827" width="18.28515625" style="4" customWidth="1"/>
    <col min="13828" max="14080" width="11.42578125" style="4"/>
    <col min="14081" max="14081" width="46.140625" style="4" customWidth="1"/>
    <col min="14082" max="14082" width="16.85546875" style="4" customWidth="1"/>
    <col min="14083" max="14083" width="18.28515625" style="4" customWidth="1"/>
    <col min="14084" max="14336" width="11.42578125" style="4"/>
    <col min="14337" max="14337" width="46.140625" style="4" customWidth="1"/>
    <col min="14338" max="14338" width="16.85546875" style="4" customWidth="1"/>
    <col min="14339" max="14339" width="18.28515625" style="4" customWidth="1"/>
    <col min="14340" max="14592" width="11.42578125" style="4"/>
    <col min="14593" max="14593" width="46.140625" style="4" customWidth="1"/>
    <col min="14594" max="14594" width="16.85546875" style="4" customWidth="1"/>
    <col min="14595" max="14595" width="18.28515625" style="4" customWidth="1"/>
    <col min="14596" max="14848" width="11.42578125" style="4"/>
    <col min="14849" max="14849" width="46.140625" style="4" customWidth="1"/>
    <col min="14850" max="14850" width="16.85546875" style="4" customWidth="1"/>
    <col min="14851" max="14851" width="18.28515625" style="4" customWidth="1"/>
    <col min="14852" max="15104" width="11.42578125" style="4"/>
    <col min="15105" max="15105" width="46.140625" style="4" customWidth="1"/>
    <col min="15106" max="15106" width="16.85546875" style="4" customWidth="1"/>
    <col min="15107" max="15107" width="18.28515625" style="4" customWidth="1"/>
    <col min="15108" max="15360" width="11.42578125" style="4"/>
    <col min="15361" max="15361" width="46.140625" style="4" customWidth="1"/>
    <col min="15362" max="15362" width="16.85546875" style="4" customWidth="1"/>
    <col min="15363" max="15363" width="18.28515625" style="4" customWidth="1"/>
    <col min="15364" max="15616" width="11.42578125" style="4"/>
    <col min="15617" max="15617" width="46.140625" style="4" customWidth="1"/>
    <col min="15618" max="15618" width="16.85546875" style="4" customWidth="1"/>
    <col min="15619" max="15619" width="18.28515625" style="4" customWidth="1"/>
    <col min="15620" max="15872" width="11.42578125" style="4"/>
    <col min="15873" max="15873" width="46.140625" style="4" customWidth="1"/>
    <col min="15874" max="15874" width="16.85546875" style="4" customWidth="1"/>
    <col min="15875" max="15875" width="18.28515625" style="4" customWidth="1"/>
    <col min="15876" max="16128" width="11.42578125" style="4"/>
    <col min="16129" max="16129" width="46.140625" style="4" customWidth="1"/>
    <col min="16130" max="16130" width="16.85546875" style="4" customWidth="1"/>
    <col min="16131" max="16131" width="18.28515625" style="4" customWidth="1"/>
    <col min="16132" max="16384" width="11.42578125" style="4"/>
  </cols>
  <sheetData>
    <row r="1" spans="1:4" x14ac:dyDescent="0.2">
      <c r="A1" s="1"/>
      <c r="B1" s="2"/>
      <c r="C1" s="3"/>
    </row>
    <row r="2" spans="1:4" ht="33.75" customHeight="1" x14ac:dyDescent="0.25">
      <c r="B2" s="2"/>
      <c r="C2" s="40" t="s">
        <v>29</v>
      </c>
      <c r="D2" s="5"/>
    </row>
    <row r="3" spans="1:4" ht="28.5" customHeight="1" x14ac:dyDescent="0.4">
      <c r="A3" s="1"/>
      <c r="B3" s="2"/>
      <c r="C3" s="39"/>
    </row>
    <row r="4" spans="1:4" ht="12.75" x14ac:dyDescent="0.2">
      <c r="A4" s="6"/>
    </row>
    <row r="5" spans="1:4" ht="36" customHeight="1" x14ac:dyDescent="0.2">
      <c r="A5" s="45" t="s">
        <v>30</v>
      </c>
      <c r="B5" s="46"/>
      <c r="C5" s="46"/>
    </row>
    <row r="6" spans="1:4" ht="16.5" customHeight="1" x14ac:dyDescent="0.2">
      <c r="A6" s="11" t="s">
        <v>0</v>
      </c>
      <c r="B6" s="12">
        <v>42735</v>
      </c>
      <c r="C6" s="13" t="s">
        <v>31</v>
      </c>
    </row>
    <row r="7" spans="1:4" ht="14.25" customHeight="1" x14ac:dyDescent="0.2">
      <c r="A7" s="14" t="s">
        <v>2</v>
      </c>
      <c r="B7" s="15">
        <v>583357.08000000007</v>
      </c>
      <c r="C7" s="16">
        <v>566147</v>
      </c>
    </row>
    <row r="8" spans="1:4" ht="22.5" x14ac:dyDescent="0.2">
      <c r="A8" s="17" t="s">
        <v>3</v>
      </c>
      <c r="B8" s="15"/>
      <c r="C8" s="18"/>
    </row>
    <row r="9" spans="1:4" ht="16.5" customHeight="1" x14ac:dyDescent="0.2">
      <c r="A9" s="19" t="s">
        <v>4</v>
      </c>
      <c r="B9" s="15">
        <v>12858.57</v>
      </c>
      <c r="C9" s="20">
        <v>0</v>
      </c>
    </row>
    <row r="10" spans="1:4" ht="16.5" customHeight="1" x14ac:dyDescent="0.2">
      <c r="A10" s="19" t="s">
        <v>5</v>
      </c>
      <c r="B10" s="15"/>
      <c r="C10" s="18"/>
    </row>
    <row r="11" spans="1:4" ht="16.5" customHeight="1" x14ac:dyDescent="0.2">
      <c r="A11" s="19" t="s">
        <v>6</v>
      </c>
      <c r="B11" s="15">
        <v>461467.26000000007</v>
      </c>
      <c r="C11" s="20">
        <v>499967</v>
      </c>
    </row>
    <row r="12" spans="1:4" ht="16.5" customHeight="1" x14ac:dyDescent="0.2">
      <c r="A12" s="21" t="s">
        <v>7</v>
      </c>
      <c r="B12" s="15">
        <v>-822272.19</v>
      </c>
      <c r="C12" s="20">
        <v>-827077</v>
      </c>
    </row>
    <row r="13" spans="1:4" ht="16.5" customHeight="1" x14ac:dyDescent="0.2">
      <c r="A13" s="21" t="s">
        <v>8</v>
      </c>
      <c r="B13" s="15">
        <v>-416057.45000000007</v>
      </c>
      <c r="C13" s="20">
        <v>-452988</v>
      </c>
    </row>
    <row r="14" spans="1:4" ht="16.5" customHeight="1" x14ac:dyDescent="0.2">
      <c r="A14" s="21" t="s">
        <v>9</v>
      </c>
      <c r="B14" s="15">
        <v>-531513.98</v>
      </c>
      <c r="C14" s="20">
        <v>-522294</v>
      </c>
    </row>
    <row r="15" spans="1:4" ht="24" customHeight="1" x14ac:dyDescent="0.2">
      <c r="A15" s="17" t="s">
        <v>10</v>
      </c>
      <c r="B15" s="15">
        <v>396601.57</v>
      </c>
      <c r="C15" s="20">
        <v>395491</v>
      </c>
    </row>
    <row r="16" spans="1:4" ht="16.5" customHeight="1" x14ac:dyDescent="0.2">
      <c r="A16" s="21" t="s">
        <v>11</v>
      </c>
      <c r="B16" s="15"/>
      <c r="C16" s="20"/>
    </row>
    <row r="17" spans="1:3" ht="16.5" customHeight="1" x14ac:dyDescent="0.2">
      <c r="A17" s="21" t="s">
        <v>12</v>
      </c>
      <c r="B17" s="15">
        <v>230608.02</v>
      </c>
      <c r="C17" s="20">
        <v>227925</v>
      </c>
    </row>
    <row r="18" spans="1:3" ht="16.5" customHeight="1" x14ac:dyDescent="0.2">
      <c r="A18" s="21" t="s">
        <v>13</v>
      </c>
      <c r="B18" s="22">
        <v>5.96</v>
      </c>
      <c r="C18" s="23"/>
    </row>
    <row r="19" spans="1:3" s="8" customFormat="1" ht="27.75" customHeight="1" x14ac:dyDescent="0.2">
      <c r="A19" s="24" t="s">
        <v>14</v>
      </c>
      <c r="B19" s="25">
        <f>SUM(B7:B18)</f>
        <v>-84945.159999999843</v>
      </c>
      <c r="C19" s="26">
        <f>SUM(C7:C17)</f>
        <v>-112829</v>
      </c>
    </row>
    <row r="20" spans="1:3" ht="16.5" customHeight="1" x14ac:dyDescent="0.2">
      <c r="A20" s="27" t="s">
        <v>15</v>
      </c>
      <c r="B20" s="28">
        <v>31418.469999999998</v>
      </c>
      <c r="C20" s="16">
        <v>35120</v>
      </c>
    </row>
    <row r="21" spans="1:3" ht="16.5" customHeight="1" x14ac:dyDescent="0.2">
      <c r="A21" s="21" t="s">
        <v>16</v>
      </c>
      <c r="B21" s="15"/>
      <c r="C21" s="18"/>
    </row>
    <row r="22" spans="1:3" ht="16.5" customHeight="1" x14ac:dyDescent="0.2">
      <c r="A22" s="21" t="s">
        <v>17</v>
      </c>
      <c r="B22" s="15"/>
      <c r="C22" s="18"/>
    </row>
    <row r="23" spans="1:3" ht="16.5" customHeight="1" x14ac:dyDescent="0.2">
      <c r="A23" s="21" t="s">
        <v>18</v>
      </c>
      <c r="B23" s="15"/>
      <c r="C23" s="18"/>
    </row>
    <row r="24" spans="1:3" ht="28.5" customHeight="1" x14ac:dyDescent="0.2">
      <c r="A24" s="29" t="s">
        <v>19</v>
      </c>
      <c r="B24" s="22">
        <v>69371.850000000006</v>
      </c>
      <c r="C24" s="23">
        <v>11076</v>
      </c>
    </row>
    <row r="25" spans="1:3" s="8" customFormat="1" ht="18.75" customHeight="1" x14ac:dyDescent="0.2">
      <c r="A25" s="24" t="s">
        <v>20</v>
      </c>
      <c r="B25" s="25">
        <f>SUM(B20:B24)</f>
        <v>100790.32</v>
      </c>
      <c r="C25" s="26">
        <f>SUM(C20:C24)</f>
        <v>46196</v>
      </c>
    </row>
    <row r="26" spans="1:3" s="8" customFormat="1" ht="18.75" customHeight="1" x14ac:dyDescent="0.2">
      <c r="A26" s="24" t="s">
        <v>21</v>
      </c>
      <c r="B26" s="25">
        <f>B19+B25</f>
        <v>15845.160000000164</v>
      </c>
      <c r="C26" s="26">
        <f>C19+C25</f>
        <v>-66633</v>
      </c>
    </row>
    <row r="27" spans="1:3" ht="16.5" customHeight="1" x14ac:dyDescent="0.2">
      <c r="A27" s="30" t="s">
        <v>22</v>
      </c>
      <c r="B27" s="31"/>
      <c r="C27" s="32"/>
    </row>
    <row r="28" spans="1:3" s="8" customFormat="1" ht="22.5" x14ac:dyDescent="0.2">
      <c r="A28" s="33" t="s">
        <v>23</v>
      </c>
      <c r="B28" s="34">
        <f>B26+B27</f>
        <v>15845.160000000164</v>
      </c>
      <c r="C28" s="35">
        <f>C26+C27</f>
        <v>-66633</v>
      </c>
    </row>
    <row r="29" spans="1:3" s="8" customFormat="1" x14ac:dyDescent="0.2">
      <c r="A29" s="33" t="s">
        <v>24</v>
      </c>
      <c r="B29" s="36"/>
      <c r="C29" s="37"/>
    </row>
    <row r="30" spans="1:3" ht="22.5" x14ac:dyDescent="0.2">
      <c r="A30" s="30" t="s">
        <v>25</v>
      </c>
      <c r="B30" s="31"/>
      <c r="C30" s="38"/>
    </row>
    <row r="31" spans="1:3" s="8" customFormat="1" ht="17.25" customHeight="1" x14ac:dyDescent="0.2">
      <c r="A31" s="24" t="s">
        <v>26</v>
      </c>
      <c r="B31" s="25">
        <f>B30+B28</f>
        <v>15845.160000000164</v>
      </c>
      <c r="C31" s="26">
        <f>C30+C28</f>
        <v>-66633</v>
      </c>
    </row>
    <row r="32" spans="1:3" x14ac:dyDescent="0.2">
      <c r="B32" s="9"/>
      <c r="C32" s="9"/>
    </row>
    <row r="33" spans="1:4" s="7" customFormat="1" x14ac:dyDescent="0.2">
      <c r="A33" s="10" t="s">
        <v>27</v>
      </c>
      <c r="D33" s="4"/>
    </row>
  </sheetData>
  <mergeCells count="1">
    <mergeCell ref="A5:C5"/>
  </mergeCells>
  <printOptions horizontalCentered="1"/>
  <pageMargins left="0.39370078740157483" right="0.39370078740157483" top="0.98425196850393704" bottom="0.98425196850393704" header="0" footer="0"/>
  <pageSetup paperSize="9" orientation="portrait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D4" sqref="D4"/>
    </sheetView>
  </sheetViews>
  <sheetFormatPr baseColWidth="10" defaultRowHeight="12" x14ac:dyDescent="0.2"/>
  <cols>
    <col min="1" max="1" width="47.85546875" style="4" customWidth="1"/>
    <col min="2" max="2" width="16.85546875" style="7" customWidth="1"/>
    <col min="3" max="3" width="18.28515625" style="7" customWidth="1"/>
    <col min="4" max="256" width="11.42578125" style="4"/>
    <col min="257" max="257" width="47.85546875" style="4" customWidth="1"/>
    <col min="258" max="258" width="16.85546875" style="4" customWidth="1"/>
    <col min="259" max="259" width="18.28515625" style="4" customWidth="1"/>
    <col min="260" max="512" width="11.42578125" style="4"/>
    <col min="513" max="513" width="47.85546875" style="4" customWidth="1"/>
    <col min="514" max="514" width="16.85546875" style="4" customWidth="1"/>
    <col min="515" max="515" width="18.28515625" style="4" customWidth="1"/>
    <col min="516" max="768" width="11.42578125" style="4"/>
    <col min="769" max="769" width="47.85546875" style="4" customWidth="1"/>
    <col min="770" max="770" width="16.85546875" style="4" customWidth="1"/>
    <col min="771" max="771" width="18.28515625" style="4" customWidth="1"/>
    <col min="772" max="1024" width="11.42578125" style="4"/>
    <col min="1025" max="1025" width="47.85546875" style="4" customWidth="1"/>
    <col min="1026" max="1026" width="16.85546875" style="4" customWidth="1"/>
    <col min="1027" max="1027" width="18.28515625" style="4" customWidth="1"/>
    <col min="1028" max="1280" width="11.42578125" style="4"/>
    <col min="1281" max="1281" width="47.85546875" style="4" customWidth="1"/>
    <col min="1282" max="1282" width="16.85546875" style="4" customWidth="1"/>
    <col min="1283" max="1283" width="18.28515625" style="4" customWidth="1"/>
    <col min="1284" max="1536" width="11.42578125" style="4"/>
    <col min="1537" max="1537" width="47.85546875" style="4" customWidth="1"/>
    <col min="1538" max="1538" width="16.85546875" style="4" customWidth="1"/>
    <col min="1539" max="1539" width="18.28515625" style="4" customWidth="1"/>
    <col min="1540" max="1792" width="11.42578125" style="4"/>
    <col min="1793" max="1793" width="47.85546875" style="4" customWidth="1"/>
    <col min="1794" max="1794" width="16.85546875" style="4" customWidth="1"/>
    <col min="1795" max="1795" width="18.28515625" style="4" customWidth="1"/>
    <col min="1796" max="2048" width="11.42578125" style="4"/>
    <col min="2049" max="2049" width="47.85546875" style="4" customWidth="1"/>
    <col min="2050" max="2050" width="16.85546875" style="4" customWidth="1"/>
    <col min="2051" max="2051" width="18.28515625" style="4" customWidth="1"/>
    <col min="2052" max="2304" width="11.42578125" style="4"/>
    <col min="2305" max="2305" width="47.85546875" style="4" customWidth="1"/>
    <col min="2306" max="2306" width="16.85546875" style="4" customWidth="1"/>
    <col min="2307" max="2307" width="18.28515625" style="4" customWidth="1"/>
    <col min="2308" max="2560" width="11.42578125" style="4"/>
    <col min="2561" max="2561" width="47.85546875" style="4" customWidth="1"/>
    <col min="2562" max="2562" width="16.85546875" style="4" customWidth="1"/>
    <col min="2563" max="2563" width="18.28515625" style="4" customWidth="1"/>
    <col min="2564" max="2816" width="11.42578125" style="4"/>
    <col min="2817" max="2817" width="47.85546875" style="4" customWidth="1"/>
    <col min="2818" max="2818" width="16.85546875" style="4" customWidth="1"/>
    <col min="2819" max="2819" width="18.28515625" style="4" customWidth="1"/>
    <col min="2820" max="3072" width="11.42578125" style="4"/>
    <col min="3073" max="3073" width="47.85546875" style="4" customWidth="1"/>
    <col min="3074" max="3074" width="16.85546875" style="4" customWidth="1"/>
    <col min="3075" max="3075" width="18.28515625" style="4" customWidth="1"/>
    <col min="3076" max="3328" width="11.42578125" style="4"/>
    <col min="3329" max="3329" width="47.85546875" style="4" customWidth="1"/>
    <col min="3330" max="3330" width="16.85546875" style="4" customWidth="1"/>
    <col min="3331" max="3331" width="18.28515625" style="4" customWidth="1"/>
    <col min="3332" max="3584" width="11.42578125" style="4"/>
    <col min="3585" max="3585" width="47.85546875" style="4" customWidth="1"/>
    <col min="3586" max="3586" width="16.85546875" style="4" customWidth="1"/>
    <col min="3587" max="3587" width="18.28515625" style="4" customWidth="1"/>
    <col min="3588" max="3840" width="11.42578125" style="4"/>
    <col min="3841" max="3841" width="47.85546875" style="4" customWidth="1"/>
    <col min="3842" max="3842" width="16.85546875" style="4" customWidth="1"/>
    <col min="3843" max="3843" width="18.28515625" style="4" customWidth="1"/>
    <col min="3844" max="4096" width="11.42578125" style="4"/>
    <col min="4097" max="4097" width="47.85546875" style="4" customWidth="1"/>
    <col min="4098" max="4098" width="16.85546875" style="4" customWidth="1"/>
    <col min="4099" max="4099" width="18.28515625" style="4" customWidth="1"/>
    <col min="4100" max="4352" width="11.42578125" style="4"/>
    <col min="4353" max="4353" width="47.85546875" style="4" customWidth="1"/>
    <col min="4354" max="4354" width="16.85546875" style="4" customWidth="1"/>
    <col min="4355" max="4355" width="18.28515625" style="4" customWidth="1"/>
    <col min="4356" max="4608" width="11.42578125" style="4"/>
    <col min="4609" max="4609" width="47.85546875" style="4" customWidth="1"/>
    <col min="4610" max="4610" width="16.85546875" style="4" customWidth="1"/>
    <col min="4611" max="4611" width="18.28515625" style="4" customWidth="1"/>
    <col min="4612" max="4864" width="11.42578125" style="4"/>
    <col min="4865" max="4865" width="47.85546875" style="4" customWidth="1"/>
    <col min="4866" max="4866" width="16.85546875" style="4" customWidth="1"/>
    <col min="4867" max="4867" width="18.28515625" style="4" customWidth="1"/>
    <col min="4868" max="5120" width="11.42578125" style="4"/>
    <col min="5121" max="5121" width="47.85546875" style="4" customWidth="1"/>
    <col min="5122" max="5122" width="16.85546875" style="4" customWidth="1"/>
    <col min="5123" max="5123" width="18.28515625" style="4" customWidth="1"/>
    <col min="5124" max="5376" width="11.42578125" style="4"/>
    <col min="5377" max="5377" width="47.85546875" style="4" customWidth="1"/>
    <col min="5378" max="5378" width="16.85546875" style="4" customWidth="1"/>
    <col min="5379" max="5379" width="18.28515625" style="4" customWidth="1"/>
    <col min="5380" max="5632" width="11.42578125" style="4"/>
    <col min="5633" max="5633" width="47.85546875" style="4" customWidth="1"/>
    <col min="5634" max="5634" width="16.85546875" style="4" customWidth="1"/>
    <col min="5635" max="5635" width="18.28515625" style="4" customWidth="1"/>
    <col min="5636" max="5888" width="11.42578125" style="4"/>
    <col min="5889" max="5889" width="47.85546875" style="4" customWidth="1"/>
    <col min="5890" max="5890" width="16.85546875" style="4" customWidth="1"/>
    <col min="5891" max="5891" width="18.28515625" style="4" customWidth="1"/>
    <col min="5892" max="6144" width="11.42578125" style="4"/>
    <col min="6145" max="6145" width="47.85546875" style="4" customWidth="1"/>
    <col min="6146" max="6146" width="16.85546875" style="4" customWidth="1"/>
    <col min="6147" max="6147" width="18.28515625" style="4" customWidth="1"/>
    <col min="6148" max="6400" width="11.42578125" style="4"/>
    <col min="6401" max="6401" width="47.85546875" style="4" customWidth="1"/>
    <col min="6402" max="6402" width="16.85546875" style="4" customWidth="1"/>
    <col min="6403" max="6403" width="18.28515625" style="4" customWidth="1"/>
    <col min="6404" max="6656" width="11.42578125" style="4"/>
    <col min="6657" max="6657" width="47.85546875" style="4" customWidth="1"/>
    <col min="6658" max="6658" width="16.85546875" style="4" customWidth="1"/>
    <col min="6659" max="6659" width="18.28515625" style="4" customWidth="1"/>
    <col min="6660" max="6912" width="11.42578125" style="4"/>
    <col min="6913" max="6913" width="47.85546875" style="4" customWidth="1"/>
    <col min="6914" max="6914" width="16.85546875" style="4" customWidth="1"/>
    <col min="6915" max="6915" width="18.28515625" style="4" customWidth="1"/>
    <col min="6916" max="7168" width="11.42578125" style="4"/>
    <col min="7169" max="7169" width="47.85546875" style="4" customWidth="1"/>
    <col min="7170" max="7170" width="16.85546875" style="4" customWidth="1"/>
    <col min="7171" max="7171" width="18.28515625" style="4" customWidth="1"/>
    <col min="7172" max="7424" width="11.42578125" style="4"/>
    <col min="7425" max="7425" width="47.85546875" style="4" customWidth="1"/>
    <col min="7426" max="7426" width="16.85546875" style="4" customWidth="1"/>
    <col min="7427" max="7427" width="18.28515625" style="4" customWidth="1"/>
    <col min="7428" max="7680" width="11.42578125" style="4"/>
    <col min="7681" max="7681" width="47.85546875" style="4" customWidth="1"/>
    <col min="7682" max="7682" width="16.85546875" style="4" customWidth="1"/>
    <col min="7683" max="7683" width="18.28515625" style="4" customWidth="1"/>
    <col min="7684" max="7936" width="11.42578125" style="4"/>
    <col min="7937" max="7937" width="47.85546875" style="4" customWidth="1"/>
    <col min="7938" max="7938" width="16.85546875" style="4" customWidth="1"/>
    <col min="7939" max="7939" width="18.28515625" style="4" customWidth="1"/>
    <col min="7940" max="8192" width="11.42578125" style="4"/>
    <col min="8193" max="8193" width="47.85546875" style="4" customWidth="1"/>
    <col min="8194" max="8194" width="16.85546875" style="4" customWidth="1"/>
    <col min="8195" max="8195" width="18.28515625" style="4" customWidth="1"/>
    <col min="8196" max="8448" width="11.42578125" style="4"/>
    <col min="8449" max="8449" width="47.85546875" style="4" customWidth="1"/>
    <col min="8450" max="8450" width="16.85546875" style="4" customWidth="1"/>
    <col min="8451" max="8451" width="18.28515625" style="4" customWidth="1"/>
    <col min="8452" max="8704" width="11.42578125" style="4"/>
    <col min="8705" max="8705" width="47.85546875" style="4" customWidth="1"/>
    <col min="8706" max="8706" width="16.85546875" style="4" customWidth="1"/>
    <col min="8707" max="8707" width="18.28515625" style="4" customWidth="1"/>
    <col min="8708" max="8960" width="11.42578125" style="4"/>
    <col min="8961" max="8961" width="47.85546875" style="4" customWidth="1"/>
    <col min="8962" max="8962" width="16.85546875" style="4" customWidth="1"/>
    <col min="8963" max="8963" width="18.28515625" style="4" customWidth="1"/>
    <col min="8964" max="9216" width="11.42578125" style="4"/>
    <col min="9217" max="9217" width="47.85546875" style="4" customWidth="1"/>
    <col min="9218" max="9218" width="16.85546875" style="4" customWidth="1"/>
    <col min="9219" max="9219" width="18.28515625" style="4" customWidth="1"/>
    <col min="9220" max="9472" width="11.42578125" style="4"/>
    <col min="9473" max="9473" width="47.85546875" style="4" customWidth="1"/>
    <col min="9474" max="9474" width="16.85546875" style="4" customWidth="1"/>
    <col min="9475" max="9475" width="18.28515625" style="4" customWidth="1"/>
    <col min="9476" max="9728" width="11.42578125" style="4"/>
    <col min="9729" max="9729" width="47.85546875" style="4" customWidth="1"/>
    <col min="9730" max="9730" width="16.85546875" style="4" customWidth="1"/>
    <col min="9731" max="9731" width="18.28515625" style="4" customWidth="1"/>
    <col min="9732" max="9984" width="11.42578125" style="4"/>
    <col min="9985" max="9985" width="47.85546875" style="4" customWidth="1"/>
    <col min="9986" max="9986" width="16.85546875" style="4" customWidth="1"/>
    <col min="9987" max="9987" width="18.28515625" style="4" customWidth="1"/>
    <col min="9988" max="10240" width="11.42578125" style="4"/>
    <col min="10241" max="10241" width="47.85546875" style="4" customWidth="1"/>
    <col min="10242" max="10242" width="16.85546875" style="4" customWidth="1"/>
    <col min="10243" max="10243" width="18.28515625" style="4" customWidth="1"/>
    <col min="10244" max="10496" width="11.42578125" style="4"/>
    <col min="10497" max="10497" width="47.85546875" style="4" customWidth="1"/>
    <col min="10498" max="10498" width="16.85546875" style="4" customWidth="1"/>
    <col min="10499" max="10499" width="18.28515625" style="4" customWidth="1"/>
    <col min="10500" max="10752" width="11.42578125" style="4"/>
    <col min="10753" max="10753" width="47.85546875" style="4" customWidth="1"/>
    <col min="10754" max="10754" width="16.85546875" style="4" customWidth="1"/>
    <col min="10755" max="10755" width="18.28515625" style="4" customWidth="1"/>
    <col min="10756" max="11008" width="11.42578125" style="4"/>
    <col min="11009" max="11009" width="47.85546875" style="4" customWidth="1"/>
    <col min="11010" max="11010" width="16.85546875" style="4" customWidth="1"/>
    <col min="11011" max="11011" width="18.28515625" style="4" customWidth="1"/>
    <col min="11012" max="11264" width="11.42578125" style="4"/>
    <col min="11265" max="11265" width="47.85546875" style="4" customWidth="1"/>
    <col min="11266" max="11266" width="16.85546875" style="4" customWidth="1"/>
    <col min="11267" max="11267" width="18.28515625" style="4" customWidth="1"/>
    <col min="11268" max="11520" width="11.42578125" style="4"/>
    <col min="11521" max="11521" width="47.85546875" style="4" customWidth="1"/>
    <col min="11522" max="11522" width="16.85546875" style="4" customWidth="1"/>
    <col min="11523" max="11523" width="18.28515625" style="4" customWidth="1"/>
    <col min="11524" max="11776" width="11.42578125" style="4"/>
    <col min="11777" max="11777" width="47.85546875" style="4" customWidth="1"/>
    <col min="11778" max="11778" width="16.85546875" style="4" customWidth="1"/>
    <col min="11779" max="11779" width="18.28515625" style="4" customWidth="1"/>
    <col min="11780" max="12032" width="11.42578125" style="4"/>
    <col min="12033" max="12033" width="47.85546875" style="4" customWidth="1"/>
    <col min="12034" max="12034" width="16.85546875" style="4" customWidth="1"/>
    <col min="12035" max="12035" width="18.28515625" style="4" customWidth="1"/>
    <col min="12036" max="12288" width="11.42578125" style="4"/>
    <col min="12289" max="12289" width="47.85546875" style="4" customWidth="1"/>
    <col min="12290" max="12290" width="16.85546875" style="4" customWidth="1"/>
    <col min="12291" max="12291" width="18.28515625" style="4" customWidth="1"/>
    <col min="12292" max="12544" width="11.42578125" style="4"/>
    <col min="12545" max="12545" width="47.85546875" style="4" customWidth="1"/>
    <col min="12546" max="12546" width="16.85546875" style="4" customWidth="1"/>
    <col min="12547" max="12547" width="18.28515625" style="4" customWidth="1"/>
    <col min="12548" max="12800" width="11.42578125" style="4"/>
    <col min="12801" max="12801" width="47.85546875" style="4" customWidth="1"/>
    <col min="12802" max="12802" width="16.85546875" style="4" customWidth="1"/>
    <col min="12803" max="12803" width="18.28515625" style="4" customWidth="1"/>
    <col min="12804" max="13056" width="11.42578125" style="4"/>
    <col min="13057" max="13057" width="47.85546875" style="4" customWidth="1"/>
    <col min="13058" max="13058" width="16.85546875" style="4" customWidth="1"/>
    <col min="13059" max="13059" width="18.28515625" style="4" customWidth="1"/>
    <col min="13060" max="13312" width="11.42578125" style="4"/>
    <col min="13313" max="13313" width="47.85546875" style="4" customWidth="1"/>
    <col min="13314" max="13314" width="16.85546875" style="4" customWidth="1"/>
    <col min="13315" max="13315" width="18.28515625" style="4" customWidth="1"/>
    <col min="13316" max="13568" width="11.42578125" style="4"/>
    <col min="13569" max="13569" width="47.85546875" style="4" customWidth="1"/>
    <col min="13570" max="13570" width="16.85546875" style="4" customWidth="1"/>
    <col min="13571" max="13571" width="18.28515625" style="4" customWidth="1"/>
    <col min="13572" max="13824" width="11.42578125" style="4"/>
    <col min="13825" max="13825" width="47.85546875" style="4" customWidth="1"/>
    <col min="13826" max="13826" width="16.85546875" style="4" customWidth="1"/>
    <col min="13827" max="13827" width="18.28515625" style="4" customWidth="1"/>
    <col min="13828" max="14080" width="11.42578125" style="4"/>
    <col min="14081" max="14081" width="47.85546875" style="4" customWidth="1"/>
    <col min="14082" max="14082" width="16.85546875" style="4" customWidth="1"/>
    <col min="14083" max="14083" width="18.28515625" style="4" customWidth="1"/>
    <col min="14084" max="14336" width="11.42578125" style="4"/>
    <col min="14337" max="14337" width="47.85546875" style="4" customWidth="1"/>
    <col min="14338" max="14338" width="16.85546875" style="4" customWidth="1"/>
    <col min="14339" max="14339" width="18.28515625" style="4" customWidth="1"/>
    <col min="14340" max="14592" width="11.42578125" style="4"/>
    <col min="14593" max="14593" width="47.85546875" style="4" customWidth="1"/>
    <col min="14594" max="14594" width="16.85546875" style="4" customWidth="1"/>
    <col min="14595" max="14595" width="18.28515625" style="4" customWidth="1"/>
    <col min="14596" max="14848" width="11.42578125" style="4"/>
    <col min="14849" max="14849" width="47.85546875" style="4" customWidth="1"/>
    <col min="14850" max="14850" width="16.85546875" style="4" customWidth="1"/>
    <col min="14851" max="14851" width="18.28515625" style="4" customWidth="1"/>
    <col min="14852" max="15104" width="11.42578125" style="4"/>
    <col min="15105" max="15105" width="47.85546875" style="4" customWidth="1"/>
    <col min="15106" max="15106" width="16.85546875" style="4" customWidth="1"/>
    <col min="15107" max="15107" width="18.28515625" style="4" customWidth="1"/>
    <col min="15108" max="15360" width="11.42578125" style="4"/>
    <col min="15361" max="15361" width="47.85546875" style="4" customWidth="1"/>
    <col min="15362" max="15362" width="16.85546875" style="4" customWidth="1"/>
    <col min="15363" max="15363" width="18.28515625" style="4" customWidth="1"/>
    <col min="15364" max="15616" width="11.42578125" style="4"/>
    <col min="15617" max="15617" width="47.85546875" style="4" customWidth="1"/>
    <col min="15618" max="15618" width="16.85546875" style="4" customWidth="1"/>
    <col min="15619" max="15619" width="18.28515625" style="4" customWidth="1"/>
    <col min="15620" max="15872" width="11.42578125" style="4"/>
    <col min="15873" max="15873" width="47.85546875" style="4" customWidth="1"/>
    <col min="15874" max="15874" width="16.85546875" style="4" customWidth="1"/>
    <col min="15875" max="15875" width="18.28515625" style="4" customWidth="1"/>
    <col min="15876" max="16128" width="11.42578125" style="4"/>
    <col min="16129" max="16129" width="47.85546875" style="4" customWidth="1"/>
    <col min="16130" max="16130" width="16.85546875" style="4" customWidth="1"/>
    <col min="16131" max="16131" width="18.28515625" style="4" customWidth="1"/>
    <col min="16132" max="16384" width="11.42578125" style="4"/>
  </cols>
  <sheetData>
    <row r="1" spans="1:4" x14ac:dyDescent="0.2">
      <c r="A1" s="1"/>
      <c r="B1" s="2"/>
      <c r="C1" s="3"/>
    </row>
    <row r="2" spans="1:4" ht="33.75" customHeight="1" x14ac:dyDescent="0.25">
      <c r="B2" s="2"/>
      <c r="C2" s="40" t="s">
        <v>29</v>
      </c>
      <c r="D2" s="5"/>
    </row>
    <row r="3" spans="1:4" ht="28.5" customHeight="1" x14ac:dyDescent="0.4">
      <c r="A3" s="1"/>
      <c r="B3" s="2"/>
      <c r="C3" s="39"/>
    </row>
    <row r="4" spans="1:4" ht="12.75" x14ac:dyDescent="0.2">
      <c r="A4" s="6"/>
    </row>
    <row r="5" spans="1:4" ht="36" customHeight="1" x14ac:dyDescent="0.2">
      <c r="A5" s="45" t="s">
        <v>28</v>
      </c>
      <c r="B5" s="46"/>
      <c r="C5" s="46"/>
    </row>
    <row r="6" spans="1:4" ht="16.5" customHeight="1" x14ac:dyDescent="0.2">
      <c r="A6" s="11" t="s">
        <v>0</v>
      </c>
      <c r="B6" s="12">
        <v>43100</v>
      </c>
      <c r="C6" s="13" t="s">
        <v>32</v>
      </c>
    </row>
    <row r="7" spans="1:4" ht="14.25" customHeight="1" x14ac:dyDescent="0.2">
      <c r="A7" s="14" t="s">
        <v>2</v>
      </c>
      <c r="B7" s="15">
        <v>613238.07999999996</v>
      </c>
      <c r="C7" s="16">
        <v>613081</v>
      </c>
    </row>
    <row r="8" spans="1:4" ht="22.5" x14ac:dyDescent="0.2">
      <c r="A8" s="17" t="s">
        <v>3</v>
      </c>
      <c r="B8" s="15"/>
      <c r="C8" s="18"/>
    </row>
    <row r="9" spans="1:4" ht="16.5" customHeight="1" x14ac:dyDescent="0.2">
      <c r="A9" s="19" t="s">
        <v>4</v>
      </c>
      <c r="B9" s="15"/>
      <c r="C9" s="20">
        <v>0</v>
      </c>
    </row>
    <row r="10" spans="1:4" ht="16.5" customHeight="1" x14ac:dyDescent="0.2">
      <c r="A10" s="19" t="s">
        <v>5</v>
      </c>
      <c r="B10" s="15"/>
      <c r="C10" s="18"/>
    </row>
    <row r="11" spans="1:4" ht="16.5" customHeight="1" x14ac:dyDescent="0.2">
      <c r="A11" s="19" t="s">
        <v>6</v>
      </c>
      <c r="B11" s="15">
        <v>483617.71</v>
      </c>
      <c r="C11" s="20">
        <v>415287</v>
      </c>
    </row>
    <row r="12" spans="1:4" ht="16.5" customHeight="1" x14ac:dyDescent="0.2">
      <c r="A12" s="21" t="s">
        <v>7</v>
      </c>
      <c r="B12" s="15">
        <v>-754785.47</v>
      </c>
      <c r="C12" s="20">
        <v>-764059</v>
      </c>
    </row>
    <row r="13" spans="1:4" ht="16.5" customHeight="1" x14ac:dyDescent="0.2">
      <c r="A13" s="21" t="s">
        <v>8</v>
      </c>
      <c r="B13" s="15">
        <v>-343386.07000000007</v>
      </c>
      <c r="C13" s="20">
        <v>-321777</v>
      </c>
    </row>
    <row r="14" spans="1:4" ht="16.5" customHeight="1" x14ac:dyDescent="0.2">
      <c r="A14" s="21" t="s">
        <v>9</v>
      </c>
      <c r="B14" s="15">
        <v>-542191.92999999982</v>
      </c>
      <c r="C14" s="20">
        <v>-533779</v>
      </c>
    </row>
    <row r="15" spans="1:4" ht="24" customHeight="1" x14ac:dyDescent="0.2">
      <c r="A15" s="17" t="s">
        <v>10</v>
      </c>
      <c r="B15" s="15">
        <v>395101.57</v>
      </c>
      <c r="C15" s="20">
        <v>395101</v>
      </c>
    </row>
    <row r="16" spans="1:4" ht="16.5" customHeight="1" x14ac:dyDescent="0.2">
      <c r="A16" s="21" t="s">
        <v>11</v>
      </c>
      <c r="B16" s="15"/>
      <c r="C16" s="20"/>
    </row>
    <row r="17" spans="1:3" ht="16.5" customHeight="1" x14ac:dyDescent="0.2">
      <c r="A17" s="21" t="s">
        <v>12</v>
      </c>
      <c r="B17" s="15">
        <v>46909.01</v>
      </c>
      <c r="C17" s="20">
        <v>67347</v>
      </c>
    </row>
    <row r="18" spans="1:3" ht="16.5" customHeight="1" x14ac:dyDescent="0.2">
      <c r="A18" s="21" t="s">
        <v>13</v>
      </c>
      <c r="B18" s="22">
        <v>1045.1099999999999</v>
      </c>
      <c r="C18" s="23"/>
    </row>
    <row r="19" spans="1:3" s="8" customFormat="1" ht="27.75" customHeight="1" x14ac:dyDescent="0.2">
      <c r="A19" s="24" t="s">
        <v>14</v>
      </c>
      <c r="B19" s="25">
        <f>SUM(B7:B18)</f>
        <v>-100451.9899999998</v>
      </c>
      <c r="C19" s="26">
        <f>SUM(C7:C17)</f>
        <v>-128799</v>
      </c>
    </row>
    <row r="20" spans="1:3" ht="16.5" customHeight="1" x14ac:dyDescent="0.2">
      <c r="A20" s="27" t="s">
        <v>15</v>
      </c>
      <c r="B20" s="28">
        <v>31041.530000000002</v>
      </c>
      <c r="C20" s="16">
        <v>38049</v>
      </c>
    </row>
    <row r="21" spans="1:3" ht="16.5" customHeight="1" x14ac:dyDescent="0.2">
      <c r="A21" s="21" t="s">
        <v>16</v>
      </c>
      <c r="B21" s="15"/>
      <c r="C21" s="18"/>
    </row>
    <row r="22" spans="1:3" ht="16.5" customHeight="1" x14ac:dyDescent="0.2">
      <c r="A22" s="21" t="s">
        <v>17</v>
      </c>
      <c r="B22" s="15"/>
      <c r="C22" s="18"/>
    </row>
    <row r="23" spans="1:3" ht="16.5" customHeight="1" x14ac:dyDescent="0.2">
      <c r="A23" s="21" t="s">
        <v>18</v>
      </c>
      <c r="B23" s="15"/>
      <c r="C23" s="18"/>
    </row>
    <row r="24" spans="1:3" ht="28.5" customHeight="1" x14ac:dyDescent="0.2">
      <c r="A24" s="29" t="s">
        <v>19</v>
      </c>
      <c r="B24" s="22">
        <v>52416.94</v>
      </c>
      <c r="C24" s="23">
        <v>15750</v>
      </c>
    </row>
    <row r="25" spans="1:3" s="8" customFormat="1" ht="18.75" customHeight="1" x14ac:dyDescent="0.2">
      <c r="A25" s="24" t="s">
        <v>20</v>
      </c>
      <c r="B25" s="25">
        <f>SUM(B20:B24)</f>
        <v>83458.47</v>
      </c>
      <c r="C25" s="26">
        <f>SUM(C20:C24)</f>
        <v>53799</v>
      </c>
    </row>
    <row r="26" spans="1:3" s="8" customFormat="1" ht="18.75" customHeight="1" x14ac:dyDescent="0.2">
      <c r="A26" s="24" t="s">
        <v>21</v>
      </c>
      <c r="B26" s="25">
        <f>B19+B25</f>
        <v>-16993.5199999998</v>
      </c>
      <c r="C26" s="26">
        <f>C19+C25</f>
        <v>-75000</v>
      </c>
    </row>
    <row r="27" spans="1:3" ht="16.5" customHeight="1" x14ac:dyDescent="0.2">
      <c r="A27" s="30" t="s">
        <v>22</v>
      </c>
      <c r="B27" s="31"/>
      <c r="C27" s="32"/>
    </row>
    <row r="28" spans="1:3" s="8" customFormat="1" ht="22.5" x14ac:dyDescent="0.2">
      <c r="A28" s="33" t="s">
        <v>23</v>
      </c>
      <c r="B28" s="34">
        <f>B26+B27</f>
        <v>-16993.5199999998</v>
      </c>
      <c r="C28" s="35">
        <f>C26+C27</f>
        <v>-75000</v>
      </c>
    </row>
    <row r="29" spans="1:3" s="8" customFormat="1" x14ac:dyDescent="0.2">
      <c r="A29" s="33" t="s">
        <v>24</v>
      </c>
      <c r="B29" s="36"/>
      <c r="C29" s="37"/>
    </row>
    <row r="30" spans="1:3" ht="22.5" x14ac:dyDescent="0.2">
      <c r="A30" s="30" t="s">
        <v>25</v>
      </c>
      <c r="B30" s="31"/>
      <c r="C30" s="38"/>
    </row>
    <row r="31" spans="1:3" s="8" customFormat="1" ht="17.25" customHeight="1" x14ac:dyDescent="0.2">
      <c r="A31" s="24" t="s">
        <v>26</v>
      </c>
      <c r="B31" s="25">
        <f>B30+B28</f>
        <v>-16993.5199999998</v>
      </c>
      <c r="C31" s="26">
        <f>C30+C28</f>
        <v>-75000</v>
      </c>
    </row>
    <row r="32" spans="1:3" x14ac:dyDescent="0.2">
      <c r="B32" s="9"/>
      <c r="C32" s="9"/>
    </row>
    <row r="33" spans="1:4" s="7" customFormat="1" x14ac:dyDescent="0.2">
      <c r="A33" s="10" t="s">
        <v>27</v>
      </c>
      <c r="D33" s="4"/>
    </row>
  </sheetData>
  <mergeCells count="1">
    <mergeCell ref="A5:C5"/>
  </mergeCells>
  <printOptions horizontalCentered="1"/>
  <pageMargins left="0.39370078740157483" right="0.39370078740157483" top="0.98425196850393704" bottom="0.98425196850393704" header="0" footer="0"/>
  <pageSetup paperSize="9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XFD4"/>
    </sheetView>
  </sheetViews>
  <sheetFormatPr baseColWidth="10" defaultRowHeight="12" x14ac:dyDescent="0.2"/>
  <cols>
    <col min="1" max="1" width="51.5703125" style="4" customWidth="1"/>
    <col min="2" max="2" width="16.85546875" style="7" customWidth="1"/>
    <col min="3" max="3" width="18.28515625" style="7" customWidth="1"/>
    <col min="4" max="16384" width="11.42578125" style="4"/>
  </cols>
  <sheetData>
    <row r="1" spans="1:4" x14ac:dyDescent="0.2">
      <c r="A1" s="1"/>
      <c r="B1" s="2"/>
      <c r="C1" s="3"/>
    </row>
    <row r="2" spans="1:4" ht="33.75" customHeight="1" x14ac:dyDescent="0.25">
      <c r="B2" s="2"/>
      <c r="C2" s="40" t="s">
        <v>29</v>
      </c>
      <c r="D2" s="5"/>
    </row>
    <row r="3" spans="1:4" ht="28.5" customHeight="1" x14ac:dyDescent="0.4">
      <c r="A3" s="1"/>
      <c r="B3" s="2"/>
      <c r="C3" s="39"/>
    </row>
    <row r="4" spans="1:4" ht="12.75" x14ac:dyDescent="0.2">
      <c r="A4" s="6"/>
    </row>
    <row r="5" spans="1:4" ht="36" customHeight="1" x14ac:dyDescent="0.2">
      <c r="A5" s="45" t="s">
        <v>28</v>
      </c>
      <c r="B5" s="46"/>
      <c r="C5" s="46"/>
    </row>
    <row r="6" spans="1:4" ht="16.5" customHeight="1" x14ac:dyDescent="0.2">
      <c r="A6" s="11" t="s">
        <v>0</v>
      </c>
      <c r="B6" s="12">
        <v>43465</v>
      </c>
      <c r="C6" s="13" t="s">
        <v>1</v>
      </c>
    </row>
    <row r="7" spans="1:4" ht="14.25" customHeight="1" x14ac:dyDescent="0.2">
      <c r="A7" s="14" t="s">
        <v>2</v>
      </c>
      <c r="B7" s="15">
        <v>660684.05000000005</v>
      </c>
      <c r="C7" s="16">
        <v>606213.01</v>
      </c>
    </row>
    <row r="8" spans="1:4" ht="22.5" x14ac:dyDescent="0.2">
      <c r="A8" s="17" t="s">
        <v>3</v>
      </c>
      <c r="B8" s="15"/>
      <c r="C8" s="18"/>
    </row>
    <row r="9" spans="1:4" ht="16.5" customHeight="1" x14ac:dyDescent="0.2">
      <c r="A9" s="19" t="s">
        <v>4</v>
      </c>
      <c r="B9" s="15"/>
      <c r="C9" s="20">
        <v>0</v>
      </c>
    </row>
    <row r="10" spans="1:4" ht="16.5" customHeight="1" x14ac:dyDescent="0.2">
      <c r="A10" s="19" t="s">
        <v>5</v>
      </c>
      <c r="B10" s="15"/>
      <c r="C10" s="18"/>
    </row>
    <row r="11" spans="1:4" ht="16.5" customHeight="1" x14ac:dyDescent="0.2">
      <c r="A11" s="19" t="s">
        <v>6</v>
      </c>
      <c r="B11" s="15">
        <v>461412.28</v>
      </c>
      <c r="C11" s="20">
        <v>469813.36</v>
      </c>
    </row>
    <row r="12" spans="1:4" ht="16.5" customHeight="1" x14ac:dyDescent="0.2">
      <c r="A12" s="21" t="s">
        <v>7</v>
      </c>
      <c r="B12" s="15">
        <v>-776509.9</v>
      </c>
      <c r="C12" s="20">
        <v>-799991.79495999916</v>
      </c>
    </row>
    <row r="13" spans="1:4" ht="16.5" customHeight="1" x14ac:dyDescent="0.2">
      <c r="A13" s="21" t="s">
        <v>8</v>
      </c>
      <c r="B13" s="15">
        <v>-331942.28999999998</v>
      </c>
      <c r="C13" s="20">
        <v>-350257.94485714287</v>
      </c>
    </row>
    <row r="14" spans="1:4" ht="16.5" customHeight="1" x14ac:dyDescent="0.2">
      <c r="A14" s="21" t="s">
        <v>9</v>
      </c>
      <c r="B14" s="15">
        <v>-544034.19999999995</v>
      </c>
      <c r="C14" s="20">
        <v>-521299.97436666663</v>
      </c>
    </row>
    <row r="15" spans="1:4" ht="24" customHeight="1" x14ac:dyDescent="0.2">
      <c r="A15" s="17" t="s">
        <v>10</v>
      </c>
      <c r="B15" s="15">
        <v>395101.57</v>
      </c>
      <c r="C15" s="20">
        <v>395101.57000000007</v>
      </c>
    </row>
    <row r="16" spans="1:4" ht="16.5" customHeight="1" x14ac:dyDescent="0.2">
      <c r="A16" s="21" t="s">
        <v>11</v>
      </c>
      <c r="B16" s="15"/>
      <c r="C16" s="20"/>
    </row>
    <row r="17" spans="1:3" ht="16.5" customHeight="1" x14ac:dyDescent="0.2">
      <c r="A17" s="21" t="s">
        <v>12</v>
      </c>
      <c r="B17" s="15">
        <v>376.91</v>
      </c>
      <c r="C17" s="20">
        <v>126431.78</v>
      </c>
    </row>
    <row r="18" spans="1:3" ht="16.5" customHeight="1" x14ac:dyDescent="0.2">
      <c r="A18" s="21" t="s">
        <v>13</v>
      </c>
      <c r="B18" s="22">
        <v>394.65</v>
      </c>
      <c r="C18" s="23"/>
    </row>
    <row r="19" spans="1:3" s="8" customFormat="1" ht="27.75" customHeight="1" x14ac:dyDescent="0.2">
      <c r="A19" s="24" t="s">
        <v>14</v>
      </c>
      <c r="B19" s="25">
        <f>SUM(B7:B18)</f>
        <v>-134516.92999999982</v>
      </c>
      <c r="C19" s="26">
        <f>SUM(C7:C17)</f>
        <v>-73989.994183808478</v>
      </c>
    </row>
    <row r="20" spans="1:3" ht="16.5" customHeight="1" x14ac:dyDescent="0.2">
      <c r="A20" s="27" t="s">
        <v>15</v>
      </c>
      <c r="B20" s="28">
        <v>29441.040000000001</v>
      </c>
      <c r="C20" s="16">
        <v>35862.419378166538</v>
      </c>
    </row>
    <row r="21" spans="1:3" ht="16.5" customHeight="1" x14ac:dyDescent="0.2">
      <c r="A21" s="21" t="s">
        <v>16</v>
      </c>
      <c r="B21" s="15"/>
      <c r="C21" s="18"/>
    </row>
    <row r="22" spans="1:3" ht="16.5" customHeight="1" x14ac:dyDescent="0.2">
      <c r="A22" s="21" t="s">
        <v>17</v>
      </c>
      <c r="B22" s="15"/>
      <c r="C22" s="18"/>
    </row>
    <row r="23" spans="1:3" ht="16.5" customHeight="1" x14ac:dyDescent="0.2">
      <c r="A23" s="21" t="s">
        <v>18</v>
      </c>
      <c r="B23" s="15"/>
      <c r="C23" s="18"/>
    </row>
    <row r="24" spans="1:3" ht="28.5" customHeight="1" x14ac:dyDescent="0.2">
      <c r="A24" s="29" t="s">
        <v>19</v>
      </c>
      <c r="B24" s="22">
        <v>1623.45</v>
      </c>
      <c r="C24" s="23">
        <v>6230.5999999999995</v>
      </c>
    </row>
    <row r="25" spans="1:3" s="8" customFormat="1" ht="18.75" customHeight="1" x14ac:dyDescent="0.2">
      <c r="A25" s="24" t="s">
        <v>20</v>
      </c>
      <c r="B25" s="25">
        <f>SUM(B20:B24)</f>
        <v>31064.49</v>
      </c>
      <c r="C25" s="26">
        <f>SUM(C20:C24)</f>
        <v>42093.019378166537</v>
      </c>
    </row>
    <row r="26" spans="1:3" s="8" customFormat="1" ht="18.75" customHeight="1" x14ac:dyDescent="0.2">
      <c r="A26" s="24" t="s">
        <v>21</v>
      </c>
      <c r="B26" s="25">
        <f>B19+B25</f>
        <v>-103452.43999999981</v>
      </c>
      <c r="C26" s="26">
        <f>C19+C25</f>
        <v>-31896.974805641941</v>
      </c>
    </row>
    <row r="27" spans="1:3" ht="16.5" customHeight="1" x14ac:dyDescent="0.2">
      <c r="A27" s="30" t="s">
        <v>22</v>
      </c>
      <c r="B27" s="31"/>
      <c r="C27" s="32"/>
    </row>
    <row r="28" spans="1:3" s="8" customFormat="1" ht="22.5" x14ac:dyDescent="0.2">
      <c r="A28" s="33" t="s">
        <v>23</v>
      </c>
      <c r="B28" s="34">
        <f>B26+B27</f>
        <v>-103452.43999999981</v>
      </c>
      <c r="C28" s="35">
        <f>C26+C27</f>
        <v>-31896.974805641941</v>
      </c>
    </row>
    <row r="29" spans="1:3" s="8" customFormat="1" x14ac:dyDescent="0.2">
      <c r="A29" s="33" t="s">
        <v>24</v>
      </c>
      <c r="B29" s="36"/>
      <c r="C29" s="37"/>
    </row>
    <row r="30" spans="1:3" ht="22.5" x14ac:dyDescent="0.2">
      <c r="A30" s="30" t="s">
        <v>25</v>
      </c>
      <c r="B30" s="31"/>
      <c r="C30" s="38"/>
    </row>
    <row r="31" spans="1:3" s="8" customFormat="1" ht="17.25" customHeight="1" x14ac:dyDescent="0.2">
      <c r="A31" s="24" t="s">
        <v>26</v>
      </c>
      <c r="B31" s="25">
        <f>B30+B28</f>
        <v>-103452.43999999981</v>
      </c>
      <c r="C31" s="26">
        <f>C30+C28</f>
        <v>-31896.974805641941</v>
      </c>
    </row>
    <row r="32" spans="1:3" x14ac:dyDescent="0.2">
      <c r="B32" s="9"/>
      <c r="C32" s="9"/>
    </row>
    <row r="33" spans="1:1" x14ac:dyDescent="0.2">
      <c r="A33" s="10" t="s">
        <v>27</v>
      </c>
    </row>
  </sheetData>
  <mergeCells count="1">
    <mergeCell ref="A5:C5"/>
  </mergeCells>
  <printOptions horizontalCentered="1"/>
  <pageMargins left="0.39370078740157483" right="0.39370078740157483" top="0.98425196850393704" bottom="0.98425196850393704" header="0" footer="0"/>
  <pageSetup paperSize="9" orientation="portrait" verticalDpi="597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zoomScaleNormal="100" workbookViewId="0">
      <selection sqref="A1:XFD4"/>
    </sheetView>
  </sheetViews>
  <sheetFormatPr baseColWidth="10" defaultColWidth="9.140625" defaultRowHeight="12.75" x14ac:dyDescent="0.2"/>
  <cols>
    <col min="1" max="1" width="49.85546875" style="4" customWidth="1"/>
    <col min="2" max="2" width="13.85546875" style="7" customWidth="1"/>
    <col min="3" max="3" width="16.85546875" style="7" customWidth="1"/>
    <col min="4" max="257" width="9.140625" style="4"/>
  </cols>
  <sheetData>
    <row r="1" spans="1:4" s="4" customFormat="1" ht="12" x14ac:dyDescent="0.2">
      <c r="A1" s="1"/>
      <c r="B1" s="2"/>
      <c r="C1" s="3"/>
    </row>
    <row r="2" spans="1:4" s="4" customFormat="1" ht="33.75" customHeight="1" x14ac:dyDescent="0.25">
      <c r="B2" s="2"/>
      <c r="C2" s="40" t="s">
        <v>29</v>
      </c>
      <c r="D2" s="5"/>
    </row>
    <row r="3" spans="1:4" s="4" customFormat="1" ht="28.5" customHeight="1" x14ac:dyDescent="0.4">
      <c r="A3" s="1"/>
      <c r="B3" s="2"/>
      <c r="C3" s="39"/>
    </row>
    <row r="4" spans="1:4" s="4" customFormat="1" x14ac:dyDescent="0.2">
      <c r="A4" s="6"/>
      <c r="B4" s="7"/>
      <c r="C4" s="7"/>
    </row>
    <row r="5" spans="1:4" s="4" customFormat="1" ht="42.75" customHeight="1" x14ac:dyDescent="0.2">
      <c r="A5" s="45" t="s">
        <v>28</v>
      </c>
      <c r="B5" s="46"/>
      <c r="C5" s="46"/>
    </row>
    <row r="6" spans="1:4" s="4" customFormat="1" ht="12" x14ac:dyDescent="0.2">
      <c r="A6" s="11" t="s">
        <v>0</v>
      </c>
      <c r="B6" s="12">
        <v>43830</v>
      </c>
      <c r="C6" s="41" t="s">
        <v>33</v>
      </c>
    </row>
    <row r="7" spans="1:4" s="4" customFormat="1" ht="12" x14ac:dyDescent="0.2">
      <c r="A7" s="14" t="s">
        <v>2</v>
      </c>
      <c r="B7" s="15">
        <v>674770.79</v>
      </c>
      <c r="C7" s="16">
        <v>623778.89</v>
      </c>
    </row>
    <row r="8" spans="1:4" s="4" customFormat="1" ht="22.5" x14ac:dyDescent="0.2">
      <c r="A8" s="17" t="s">
        <v>3</v>
      </c>
      <c r="B8" s="15"/>
      <c r="C8" s="18"/>
    </row>
    <row r="9" spans="1:4" s="4" customFormat="1" ht="12" x14ac:dyDescent="0.2">
      <c r="A9" s="19" t="s">
        <v>4</v>
      </c>
      <c r="B9" s="15"/>
      <c r="C9" s="20"/>
    </row>
    <row r="10" spans="1:4" s="4" customFormat="1" ht="12" x14ac:dyDescent="0.2">
      <c r="A10" s="19" t="s">
        <v>5</v>
      </c>
      <c r="B10" s="15"/>
      <c r="C10" s="18"/>
    </row>
    <row r="11" spans="1:4" s="4" customFormat="1" ht="12" x14ac:dyDescent="0.2">
      <c r="A11" s="19" t="s">
        <v>6</v>
      </c>
      <c r="B11" s="15">
        <v>615732.82999999996</v>
      </c>
      <c r="C11" s="20">
        <v>521456.54</v>
      </c>
    </row>
    <row r="12" spans="1:4" s="4" customFormat="1" ht="12" x14ac:dyDescent="0.2">
      <c r="A12" s="21" t="s">
        <v>7</v>
      </c>
      <c r="B12" s="15">
        <v>-783574.78</v>
      </c>
      <c r="C12" s="20">
        <v>-794299.73</v>
      </c>
    </row>
    <row r="13" spans="1:4" s="4" customFormat="1" ht="12" x14ac:dyDescent="0.2">
      <c r="A13" s="21" t="s">
        <v>8</v>
      </c>
      <c r="B13" s="15">
        <v>-465665.43</v>
      </c>
      <c r="C13" s="20">
        <v>-388089.72</v>
      </c>
    </row>
    <row r="14" spans="1:4" s="4" customFormat="1" ht="12" x14ac:dyDescent="0.2">
      <c r="A14" s="21" t="s">
        <v>9</v>
      </c>
      <c r="B14" s="15">
        <v>-520873.81</v>
      </c>
      <c r="C14" s="20">
        <v>-512301.36</v>
      </c>
    </row>
    <row r="15" spans="1:4" s="4" customFormat="1" ht="12" x14ac:dyDescent="0.2">
      <c r="A15" s="17" t="s">
        <v>10</v>
      </c>
      <c r="B15" s="15">
        <v>395550.39</v>
      </c>
      <c r="C15" s="20">
        <v>395101.57</v>
      </c>
    </row>
    <row r="16" spans="1:4" s="4" customFormat="1" ht="12" x14ac:dyDescent="0.2">
      <c r="A16" s="21" t="s">
        <v>11</v>
      </c>
      <c r="B16" s="15"/>
      <c r="C16" s="20"/>
    </row>
    <row r="17" spans="1:3" s="4" customFormat="1" ht="12" x14ac:dyDescent="0.2">
      <c r="A17" s="21" t="s">
        <v>12</v>
      </c>
      <c r="B17" s="15">
        <v>88691.99</v>
      </c>
      <c r="C17" s="20">
        <v>73165.440000000002</v>
      </c>
    </row>
    <row r="18" spans="1:3" s="4" customFormat="1" ht="12" x14ac:dyDescent="0.2">
      <c r="A18" s="21" t="s">
        <v>13</v>
      </c>
      <c r="B18" s="22">
        <v>3608.27</v>
      </c>
      <c r="C18" s="23"/>
    </row>
    <row r="19" spans="1:3" s="8" customFormat="1" ht="12" x14ac:dyDescent="0.2">
      <c r="A19" s="24" t="s">
        <v>14</v>
      </c>
      <c r="B19" s="25">
        <f>SUM(B7:B18)</f>
        <v>8240.2500000001128</v>
      </c>
      <c r="C19" s="26">
        <f>SUM(C7:C17)</f>
        <v>-81188.37</v>
      </c>
    </row>
    <row r="20" spans="1:3" s="4" customFormat="1" ht="12" x14ac:dyDescent="0.2">
      <c r="A20" s="27" t="s">
        <v>15</v>
      </c>
      <c r="B20" s="28">
        <v>23983.29</v>
      </c>
      <c r="C20" s="16">
        <v>23910.26</v>
      </c>
    </row>
    <row r="21" spans="1:3" s="4" customFormat="1" ht="12" x14ac:dyDescent="0.2">
      <c r="A21" s="21" t="s">
        <v>16</v>
      </c>
      <c r="B21" s="15"/>
      <c r="C21" s="18"/>
    </row>
    <row r="22" spans="1:3" s="4" customFormat="1" ht="12" x14ac:dyDescent="0.2">
      <c r="A22" s="21" t="s">
        <v>17</v>
      </c>
      <c r="B22" s="15"/>
      <c r="C22" s="18"/>
    </row>
    <row r="23" spans="1:3" s="4" customFormat="1" ht="12" x14ac:dyDescent="0.2">
      <c r="A23" s="21" t="s">
        <v>18</v>
      </c>
      <c r="B23" s="15"/>
      <c r="C23" s="18"/>
    </row>
    <row r="24" spans="1:3" s="4" customFormat="1" ht="25.5" customHeight="1" x14ac:dyDescent="0.2">
      <c r="A24" s="29" t="s">
        <v>19</v>
      </c>
      <c r="B24" s="22">
        <v>-52818.65</v>
      </c>
      <c r="C24" s="23"/>
    </row>
    <row r="25" spans="1:3" s="8" customFormat="1" ht="12" x14ac:dyDescent="0.2">
      <c r="A25" s="24" t="s">
        <v>20</v>
      </c>
      <c r="B25" s="25">
        <f>SUM(B20:B24)</f>
        <v>-28835.360000000001</v>
      </c>
      <c r="C25" s="26">
        <f>SUM(C20:C24)</f>
        <v>23910.26</v>
      </c>
    </row>
    <row r="26" spans="1:3" s="8" customFormat="1" ht="12" x14ac:dyDescent="0.2">
      <c r="A26" s="24" t="s">
        <v>21</v>
      </c>
      <c r="B26" s="25">
        <f>B19+B25</f>
        <v>-20595.109999999888</v>
      </c>
      <c r="C26" s="26">
        <f>C19+C25</f>
        <v>-57278.11</v>
      </c>
    </row>
    <row r="27" spans="1:3" s="4" customFormat="1" ht="12" x14ac:dyDescent="0.2">
      <c r="A27" s="30" t="s">
        <v>22</v>
      </c>
      <c r="B27" s="31">
        <v>-272.57</v>
      </c>
      <c r="C27" s="32"/>
    </row>
    <row r="28" spans="1:3" s="8" customFormat="1" ht="22.5" x14ac:dyDescent="0.2">
      <c r="A28" s="33" t="s">
        <v>23</v>
      </c>
      <c r="B28" s="34">
        <f>B26+B27</f>
        <v>-20867.679999999888</v>
      </c>
      <c r="C28" s="35">
        <f>C26+C27</f>
        <v>-57278.11</v>
      </c>
    </row>
    <row r="29" spans="1:3" s="8" customFormat="1" ht="12" x14ac:dyDescent="0.2">
      <c r="A29" s="33" t="s">
        <v>24</v>
      </c>
      <c r="B29" s="36"/>
      <c r="C29" s="37"/>
    </row>
    <row r="30" spans="1:3" s="4" customFormat="1" ht="22.5" x14ac:dyDescent="0.2">
      <c r="A30" s="30" t="s">
        <v>25</v>
      </c>
      <c r="B30" s="31"/>
      <c r="C30" s="38"/>
    </row>
    <row r="31" spans="1:3" s="8" customFormat="1" ht="12" x14ac:dyDescent="0.2">
      <c r="A31" s="24" t="s">
        <v>26</v>
      </c>
      <c r="B31" s="25">
        <f>B30+B28</f>
        <v>-20867.679999999888</v>
      </c>
      <c r="C31" s="26">
        <f>C30+C28</f>
        <v>-57278.11</v>
      </c>
    </row>
    <row r="32" spans="1:3" s="4" customFormat="1" ht="12" x14ac:dyDescent="0.2">
      <c r="B32" s="9"/>
      <c r="C32" s="9"/>
    </row>
    <row r="33" spans="1:257" s="7" customFormat="1" ht="12" x14ac:dyDescent="0.2">
      <c r="A33" s="10" t="s">
        <v>27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</row>
  </sheetData>
  <mergeCells count="1">
    <mergeCell ref="A5:C5"/>
  </mergeCells>
  <printOptions horizontalCentered="1"/>
  <pageMargins left="0.39374999999999999" right="0.39374999999999999" top="0.98402777777777795" bottom="0.98402777777777795" header="0.51180555555555496" footer="0.51180555555555496"/>
  <pageSetup paperSize="9" firstPageNumber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zoomScaleNormal="100" workbookViewId="0">
      <selection activeCell="C2" sqref="C2"/>
    </sheetView>
  </sheetViews>
  <sheetFormatPr baseColWidth="10" defaultColWidth="9.140625" defaultRowHeight="12.75" x14ac:dyDescent="0.2"/>
  <cols>
    <col min="1" max="1" width="49.85546875" style="4" customWidth="1"/>
    <col min="2" max="2" width="13.85546875" style="7" customWidth="1"/>
    <col min="3" max="3" width="16.85546875" style="7" customWidth="1"/>
    <col min="4" max="257" width="9.140625" style="4"/>
  </cols>
  <sheetData>
    <row r="1" spans="1:4" s="4" customFormat="1" ht="12" x14ac:dyDescent="0.2">
      <c r="A1" s="1"/>
      <c r="B1" s="2"/>
      <c r="C1" s="3"/>
    </row>
    <row r="2" spans="1:4" s="4" customFormat="1" ht="33.75" customHeight="1" x14ac:dyDescent="0.25">
      <c r="B2" s="2"/>
      <c r="C2" s="40" t="s">
        <v>29</v>
      </c>
      <c r="D2" s="5"/>
    </row>
    <row r="3" spans="1:4" s="4" customFormat="1" ht="28.5" customHeight="1" x14ac:dyDescent="0.4">
      <c r="A3" s="1"/>
      <c r="B3" s="2"/>
      <c r="C3" s="39"/>
    </row>
    <row r="4" spans="1:4" s="4" customFormat="1" x14ac:dyDescent="0.2">
      <c r="A4" s="6"/>
      <c r="B4" s="7"/>
      <c r="C4" s="7"/>
    </row>
    <row r="5" spans="1:4" s="4" customFormat="1" ht="15" x14ac:dyDescent="0.2">
      <c r="A5" s="45" t="s">
        <v>34</v>
      </c>
      <c r="B5" s="46"/>
      <c r="C5" s="46"/>
    </row>
    <row r="6" spans="1:4" s="4" customFormat="1" ht="12" x14ac:dyDescent="0.2">
      <c r="A6" s="11" t="s">
        <v>0</v>
      </c>
      <c r="B6" s="12">
        <v>44196</v>
      </c>
      <c r="C6" s="41" t="s">
        <v>35</v>
      </c>
    </row>
    <row r="7" spans="1:4" s="4" customFormat="1" ht="12" x14ac:dyDescent="0.2">
      <c r="A7" s="14" t="s">
        <v>2</v>
      </c>
      <c r="B7" s="15">
        <v>569541.53</v>
      </c>
      <c r="C7" s="16">
        <v>636353.79</v>
      </c>
    </row>
    <row r="8" spans="1:4" s="4" customFormat="1" ht="22.5" x14ac:dyDescent="0.2">
      <c r="A8" s="17" t="s">
        <v>3</v>
      </c>
      <c r="B8" s="15"/>
      <c r="C8" s="18"/>
    </row>
    <row r="9" spans="1:4" s="4" customFormat="1" ht="12" x14ac:dyDescent="0.2">
      <c r="A9" s="19" t="s">
        <v>4</v>
      </c>
      <c r="B9" s="15"/>
      <c r="C9" s="20">
        <v>0</v>
      </c>
    </row>
    <row r="10" spans="1:4" s="4" customFormat="1" ht="12" x14ac:dyDescent="0.2">
      <c r="A10" s="19" t="s">
        <v>5</v>
      </c>
      <c r="B10" s="15"/>
      <c r="C10" s="18"/>
    </row>
    <row r="11" spans="1:4" s="4" customFormat="1" ht="12" x14ac:dyDescent="0.2">
      <c r="A11" s="19" t="s">
        <v>6</v>
      </c>
      <c r="B11" s="15">
        <v>506774.62</v>
      </c>
      <c r="C11" s="20">
        <v>539905.30000000005</v>
      </c>
    </row>
    <row r="12" spans="1:4" s="4" customFormat="1" ht="12" x14ac:dyDescent="0.2">
      <c r="A12" s="21" t="s">
        <v>7</v>
      </c>
      <c r="B12" s="15">
        <v>-797914.15999999992</v>
      </c>
      <c r="C12" s="20">
        <v>-961331.93884912389</v>
      </c>
    </row>
    <row r="13" spans="1:4" s="4" customFormat="1" ht="12" x14ac:dyDescent="0.2">
      <c r="A13" s="21" t="s">
        <v>8</v>
      </c>
      <c r="B13" s="15">
        <v>-288021.80999999994</v>
      </c>
      <c r="C13" s="20">
        <v>-403301.94</v>
      </c>
    </row>
    <row r="14" spans="1:4" s="4" customFormat="1" ht="12" x14ac:dyDescent="0.2">
      <c r="A14" s="21" t="s">
        <v>9</v>
      </c>
      <c r="B14" s="15">
        <v>-521242.41999999993</v>
      </c>
      <c r="C14" s="20">
        <v>-514472.61</v>
      </c>
    </row>
    <row r="15" spans="1:4" s="4" customFormat="1" ht="12" x14ac:dyDescent="0.2">
      <c r="A15" s="17" t="s">
        <v>10</v>
      </c>
      <c r="B15" s="15">
        <v>394677.17</v>
      </c>
      <c r="C15" s="20">
        <v>394677.16</v>
      </c>
    </row>
    <row r="16" spans="1:4" s="4" customFormat="1" ht="12" x14ac:dyDescent="0.2">
      <c r="A16" s="21" t="s">
        <v>11</v>
      </c>
      <c r="B16" s="15"/>
      <c r="C16" s="20"/>
    </row>
    <row r="17" spans="1:3" s="4" customFormat="1" ht="12" x14ac:dyDescent="0.2">
      <c r="A17" s="21" t="s">
        <v>12</v>
      </c>
      <c r="B17" s="15"/>
      <c r="C17" s="20">
        <v>169349.82</v>
      </c>
    </row>
    <row r="18" spans="1:3" s="4" customFormat="1" ht="13.5" customHeight="1" x14ac:dyDescent="0.2">
      <c r="A18" s="21" t="s">
        <v>13</v>
      </c>
      <c r="B18" s="22">
        <v>11878.900000000001</v>
      </c>
      <c r="C18" s="23"/>
    </row>
    <row r="19" spans="1:3" s="8" customFormat="1" ht="12" x14ac:dyDescent="0.2">
      <c r="A19" s="24" t="s">
        <v>14</v>
      </c>
      <c r="B19" s="25">
        <f>SUM(B7:B18)</f>
        <v>-124306.1699999999</v>
      </c>
      <c r="C19" s="26">
        <f>SUM(C7:C18)</f>
        <v>-138820.41884912387</v>
      </c>
    </row>
    <row r="20" spans="1:3" s="4" customFormat="1" ht="12" x14ac:dyDescent="0.2">
      <c r="A20" s="27" t="s">
        <v>15</v>
      </c>
      <c r="B20" s="28">
        <v>22284.58</v>
      </c>
      <c r="C20" s="16">
        <v>10066.74</v>
      </c>
    </row>
    <row r="21" spans="1:3" s="4" customFormat="1" ht="12" x14ac:dyDescent="0.2">
      <c r="A21" s="21" t="s">
        <v>16</v>
      </c>
      <c r="B21" s="15"/>
      <c r="C21" s="18"/>
    </row>
    <row r="22" spans="1:3" s="4" customFormat="1" ht="12" customHeight="1" x14ac:dyDescent="0.2">
      <c r="A22" s="21" t="s">
        <v>17</v>
      </c>
      <c r="B22" s="15"/>
      <c r="C22" s="18"/>
    </row>
    <row r="23" spans="1:3" s="4" customFormat="1" ht="12" x14ac:dyDescent="0.2">
      <c r="A23" s="21" t="s">
        <v>18</v>
      </c>
      <c r="B23" s="15"/>
      <c r="C23" s="18"/>
    </row>
    <row r="24" spans="1:3" s="4" customFormat="1" ht="22.5" x14ac:dyDescent="0.2">
      <c r="A24" s="29" t="s">
        <v>19</v>
      </c>
      <c r="B24" s="22">
        <v>1374.37</v>
      </c>
      <c r="C24" s="23"/>
    </row>
    <row r="25" spans="1:3" s="8" customFormat="1" ht="12" x14ac:dyDescent="0.2">
      <c r="A25" s="24" t="s">
        <v>20</v>
      </c>
      <c r="B25" s="25">
        <f>SUM(B20:B24)</f>
        <v>23658.95</v>
      </c>
      <c r="C25" s="26">
        <f>SUM(C20:C24)</f>
        <v>10066.74</v>
      </c>
    </row>
    <row r="26" spans="1:3" s="8" customFormat="1" ht="12" x14ac:dyDescent="0.2">
      <c r="A26" s="24" t="s">
        <v>21</v>
      </c>
      <c r="B26" s="25">
        <f>B19+B25</f>
        <v>-100647.2199999999</v>
      </c>
      <c r="C26" s="26">
        <f>C19+C25</f>
        <v>-128753.67884912387</v>
      </c>
    </row>
    <row r="27" spans="1:3" s="4" customFormat="1" ht="12" x14ac:dyDescent="0.2">
      <c r="A27" s="30" t="s">
        <v>22</v>
      </c>
      <c r="B27" s="31"/>
      <c r="C27" s="32"/>
    </row>
    <row r="28" spans="1:3" s="8" customFormat="1" ht="22.5" x14ac:dyDescent="0.2">
      <c r="A28" s="33" t="s">
        <v>23</v>
      </c>
      <c r="B28" s="34">
        <f>B26+B27</f>
        <v>-100647.2199999999</v>
      </c>
      <c r="C28" s="35">
        <f>C26+C27</f>
        <v>-128753.67884912387</v>
      </c>
    </row>
    <row r="29" spans="1:3" s="8" customFormat="1" ht="12" x14ac:dyDescent="0.2">
      <c r="A29" s="33" t="s">
        <v>24</v>
      </c>
      <c r="B29" s="36"/>
      <c r="C29" s="37"/>
    </row>
    <row r="30" spans="1:3" s="4" customFormat="1" ht="22.5" x14ac:dyDescent="0.2">
      <c r="A30" s="30" t="s">
        <v>25</v>
      </c>
      <c r="B30" s="31"/>
      <c r="C30" s="38"/>
    </row>
    <row r="31" spans="1:3" s="8" customFormat="1" ht="12" x14ac:dyDescent="0.2">
      <c r="A31" s="24" t="s">
        <v>26</v>
      </c>
      <c r="B31" s="25">
        <f>B30+B28</f>
        <v>-100647.2199999999</v>
      </c>
      <c r="C31" s="26">
        <f>C30+C28</f>
        <v>-128753.67884912387</v>
      </c>
    </row>
    <row r="32" spans="1:3" s="4" customFormat="1" ht="12" x14ac:dyDescent="0.2">
      <c r="B32" s="9"/>
      <c r="C32" s="9"/>
    </row>
    <row r="33" spans="1:3" s="4" customFormat="1" ht="12" x14ac:dyDescent="0.2">
      <c r="A33" s="10" t="s">
        <v>27</v>
      </c>
      <c r="B33" s="7"/>
      <c r="C33" s="7"/>
    </row>
  </sheetData>
  <mergeCells count="1">
    <mergeCell ref="A5:C5"/>
  </mergeCells>
  <printOptions horizontalCentered="1"/>
  <pageMargins left="0.39374999999999999" right="0.39374999999999999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B27" sqref="B27"/>
    </sheetView>
  </sheetViews>
  <sheetFormatPr baseColWidth="10" defaultRowHeight="12" x14ac:dyDescent="0.2"/>
  <cols>
    <col min="1" max="1" width="49.85546875" style="4" customWidth="1"/>
    <col min="2" max="2" width="13.85546875" style="7" customWidth="1"/>
    <col min="3" max="3" width="16.85546875" style="7" customWidth="1"/>
    <col min="4" max="16384" width="11.42578125" style="42"/>
  </cols>
  <sheetData>
    <row r="1" spans="1:4" s="4" customFormat="1" x14ac:dyDescent="0.2">
      <c r="A1" s="1"/>
      <c r="B1" s="2"/>
      <c r="C1" s="3"/>
    </row>
    <row r="2" spans="1:4" s="4" customFormat="1" ht="33.75" customHeight="1" x14ac:dyDescent="0.25">
      <c r="B2" s="2"/>
      <c r="C2" s="40" t="s">
        <v>29</v>
      </c>
      <c r="D2" s="5"/>
    </row>
    <row r="3" spans="1:4" s="4" customFormat="1" ht="28.5" customHeight="1" x14ac:dyDescent="0.4">
      <c r="A3" s="1"/>
      <c r="B3" s="2"/>
      <c r="C3" s="39"/>
    </row>
    <row r="4" spans="1:4" s="4" customFormat="1" ht="12.75" x14ac:dyDescent="0.2">
      <c r="A4" s="6"/>
      <c r="B4" s="7"/>
      <c r="C4" s="7"/>
    </row>
    <row r="5" spans="1:4" ht="15" x14ac:dyDescent="0.2">
      <c r="A5" s="45" t="s">
        <v>34</v>
      </c>
      <c r="B5" s="46"/>
      <c r="C5" s="46"/>
    </row>
    <row r="6" spans="1:4" x14ac:dyDescent="0.2">
      <c r="A6" s="11" t="s">
        <v>0</v>
      </c>
      <c r="B6" s="12">
        <v>44561</v>
      </c>
      <c r="C6" s="41" t="s">
        <v>36</v>
      </c>
    </row>
    <row r="7" spans="1:4" x14ac:dyDescent="0.2">
      <c r="A7" s="14" t="s">
        <v>2</v>
      </c>
      <c r="B7" s="15">
        <v>569542.05000000005</v>
      </c>
      <c r="C7" s="16">
        <v>579992</v>
      </c>
    </row>
    <row r="8" spans="1:4" ht="22.5" x14ac:dyDescent="0.2">
      <c r="A8" s="17" t="s">
        <v>3</v>
      </c>
      <c r="B8" s="15"/>
      <c r="C8" s="18"/>
    </row>
    <row r="9" spans="1:4" x14ac:dyDescent="0.2">
      <c r="A9" s="19" t="s">
        <v>4</v>
      </c>
      <c r="B9" s="15"/>
      <c r="C9" s="20"/>
    </row>
    <row r="10" spans="1:4" x14ac:dyDescent="0.2">
      <c r="A10" s="19" t="s">
        <v>5</v>
      </c>
      <c r="B10" s="15"/>
      <c r="C10" s="18"/>
    </row>
    <row r="11" spans="1:4" x14ac:dyDescent="0.2">
      <c r="A11" s="19" t="s">
        <v>6</v>
      </c>
      <c r="B11" s="15">
        <v>506145.2</v>
      </c>
      <c r="C11" s="20">
        <v>487984</v>
      </c>
    </row>
    <row r="12" spans="1:4" x14ac:dyDescent="0.2">
      <c r="A12" s="21" t="s">
        <v>7</v>
      </c>
      <c r="B12" s="15">
        <v>-766785.52999999991</v>
      </c>
      <c r="C12" s="20">
        <v>-922269</v>
      </c>
    </row>
    <row r="13" spans="1:4" x14ac:dyDescent="0.2">
      <c r="A13" s="21" t="s">
        <v>8</v>
      </c>
      <c r="B13" s="15">
        <v>-307871.88</v>
      </c>
      <c r="C13" s="20">
        <v>-339373</v>
      </c>
    </row>
    <row r="14" spans="1:4" x14ac:dyDescent="0.2">
      <c r="A14" s="21" t="s">
        <v>9</v>
      </c>
      <c r="B14" s="15">
        <v>-514855.99</v>
      </c>
      <c r="C14" s="20">
        <v>-503514</v>
      </c>
    </row>
    <row r="15" spans="1:4" x14ac:dyDescent="0.2">
      <c r="A15" s="17" t="s">
        <v>10</v>
      </c>
      <c r="B15" s="15">
        <v>397780.89</v>
      </c>
      <c r="C15" s="20">
        <v>385461</v>
      </c>
    </row>
    <row r="16" spans="1:4" x14ac:dyDescent="0.2">
      <c r="A16" s="21" t="s">
        <v>11</v>
      </c>
      <c r="B16" s="15"/>
      <c r="C16" s="20"/>
    </row>
    <row r="17" spans="1:3" x14ac:dyDescent="0.2">
      <c r="A17" s="21" t="s">
        <v>12</v>
      </c>
      <c r="B17" s="15">
        <v>76683.710000000006</v>
      </c>
      <c r="C17" s="20">
        <v>177964</v>
      </c>
    </row>
    <row r="18" spans="1:3" ht="13.5" customHeight="1" x14ac:dyDescent="0.2">
      <c r="A18" s="21" t="s">
        <v>13</v>
      </c>
      <c r="B18" s="22">
        <v>5617.88</v>
      </c>
      <c r="C18" s="23"/>
    </row>
    <row r="19" spans="1:3" s="44" customFormat="1" x14ac:dyDescent="0.2">
      <c r="A19" s="24" t="s">
        <v>14</v>
      </c>
      <c r="B19" s="25">
        <f>SUM(B7:B18)</f>
        <v>-33743.669999999889</v>
      </c>
      <c r="C19" s="26">
        <f>SUM(C7:C17)</f>
        <v>-133755</v>
      </c>
    </row>
    <row r="20" spans="1:3" x14ac:dyDescent="0.2">
      <c r="A20" s="27" t="s">
        <v>15</v>
      </c>
      <c r="B20" s="28">
        <v>20917.740000000002</v>
      </c>
      <c r="C20" s="16">
        <v>19955</v>
      </c>
    </row>
    <row r="21" spans="1:3" x14ac:dyDescent="0.2">
      <c r="A21" s="21" t="s">
        <v>16</v>
      </c>
      <c r="B21" s="15"/>
      <c r="C21" s="18"/>
    </row>
    <row r="22" spans="1:3" ht="12" customHeight="1" x14ac:dyDescent="0.2">
      <c r="A22" s="21" t="s">
        <v>17</v>
      </c>
      <c r="B22" s="15"/>
      <c r="C22" s="18"/>
    </row>
    <row r="23" spans="1:3" x14ac:dyDescent="0.2">
      <c r="A23" s="21" t="s">
        <v>18</v>
      </c>
      <c r="B23" s="15"/>
      <c r="C23" s="18"/>
    </row>
    <row r="24" spans="1:3" ht="22.5" x14ac:dyDescent="0.2">
      <c r="A24" s="29" t="s">
        <v>19</v>
      </c>
      <c r="B24" s="22">
        <v>206.72</v>
      </c>
      <c r="C24" s="23">
        <v>1200</v>
      </c>
    </row>
    <row r="25" spans="1:3" s="44" customFormat="1" x14ac:dyDescent="0.2">
      <c r="A25" s="24" t="s">
        <v>20</v>
      </c>
      <c r="B25" s="25">
        <f>SUM(B20:B24)</f>
        <v>21124.460000000003</v>
      </c>
      <c r="C25" s="26">
        <f>SUM(C20:C24)</f>
        <v>21155</v>
      </c>
    </row>
    <row r="26" spans="1:3" s="44" customFormat="1" x14ac:dyDescent="0.2">
      <c r="A26" s="24" t="s">
        <v>21</v>
      </c>
      <c r="B26" s="25">
        <f>B19+B25</f>
        <v>-12619.209999999886</v>
      </c>
      <c r="C26" s="26">
        <f>C19+C25</f>
        <v>-112600</v>
      </c>
    </row>
    <row r="27" spans="1:3" x14ac:dyDescent="0.2">
      <c r="A27" s="30" t="s">
        <v>22</v>
      </c>
      <c r="B27" s="31"/>
      <c r="C27" s="32"/>
    </row>
    <row r="28" spans="1:3" s="44" customFormat="1" ht="22.5" x14ac:dyDescent="0.2">
      <c r="A28" s="33" t="s">
        <v>23</v>
      </c>
      <c r="B28" s="34">
        <f>B26+B27</f>
        <v>-12619.209999999886</v>
      </c>
      <c r="C28" s="35">
        <f>C26+C27</f>
        <v>-112600</v>
      </c>
    </row>
    <row r="29" spans="1:3" s="44" customFormat="1" x14ac:dyDescent="0.2">
      <c r="A29" s="33" t="s">
        <v>24</v>
      </c>
      <c r="B29" s="36"/>
      <c r="C29" s="37"/>
    </row>
    <row r="30" spans="1:3" ht="22.5" x14ac:dyDescent="0.2">
      <c r="A30" s="30" t="s">
        <v>25</v>
      </c>
      <c r="B30" s="31"/>
      <c r="C30" s="38"/>
    </row>
    <row r="31" spans="1:3" s="44" customFormat="1" x14ac:dyDescent="0.2">
      <c r="A31" s="24" t="s">
        <v>26</v>
      </c>
      <c r="B31" s="25">
        <f>B30+B28</f>
        <v>-12619.209999999886</v>
      </c>
      <c r="C31" s="26">
        <f>C30+C28</f>
        <v>-112600</v>
      </c>
    </row>
    <row r="32" spans="1:3" x14ac:dyDescent="0.2">
      <c r="B32" s="9"/>
      <c r="C32" s="9"/>
    </row>
    <row r="33" spans="1:5" s="43" customFormat="1" x14ac:dyDescent="0.2">
      <c r="A33" s="10" t="s">
        <v>27</v>
      </c>
      <c r="B33" s="7"/>
      <c r="C33" s="7"/>
      <c r="D33" s="42"/>
      <c r="E33" s="42"/>
    </row>
  </sheetData>
  <mergeCells count="1">
    <mergeCell ref="A5:C5"/>
  </mergeCells>
  <printOptions horizontalCentered="1"/>
  <pageMargins left="0.39370078740157483" right="0.39370078740157483" top="0.98425196850393704" bottom="0.98425196850393704" header="0" footer="0"/>
  <pageSetup paperSize="9" orientation="portrait" verticalDpi="597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E15" sqref="E15"/>
    </sheetView>
  </sheetViews>
  <sheetFormatPr baseColWidth="10" defaultRowHeight="12" x14ac:dyDescent="0.2"/>
  <cols>
    <col min="1" max="1" width="49.85546875" style="4" customWidth="1"/>
    <col min="2" max="2" width="13.85546875" style="7" customWidth="1"/>
    <col min="3" max="3" width="16.85546875" style="7" customWidth="1"/>
    <col min="4" max="16384" width="11.42578125" style="42"/>
  </cols>
  <sheetData>
    <row r="1" spans="1:4" s="4" customFormat="1" x14ac:dyDescent="0.2">
      <c r="A1" s="1"/>
      <c r="B1" s="2"/>
      <c r="C1" s="3"/>
    </row>
    <row r="2" spans="1:4" s="4" customFormat="1" ht="33.75" customHeight="1" x14ac:dyDescent="0.25">
      <c r="B2" s="2"/>
      <c r="C2" s="40" t="s">
        <v>29</v>
      </c>
      <c r="D2" s="5"/>
    </row>
    <row r="3" spans="1:4" s="4" customFormat="1" ht="28.5" customHeight="1" x14ac:dyDescent="0.4">
      <c r="A3" s="1"/>
      <c r="B3" s="2"/>
      <c r="C3" s="39"/>
    </row>
    <row r="4" spans="1:4" s="4" customFormat="1" ht="12.75" x14ac:dyDescent="0.2">
      <c r="A4" s="6"/>
      <c r="B4" s="7"/>
      <c r="C4" s="7"/>
    </row>
    <row r="5" spans="1:4" ht="15" x14ac:dyDescent="0.2">
      <c r="A5" s="45" t="s">
        <v>34</v>
      </c>
      <c r="B5" s="46"/>
      <c r="C5" s="46"/>
    </row>
    <row r="6" spans="1:4" x14ac:dyDescent="0.2">
      <c r="A6" s="11" t="s">
        <v>0</v>
      </c>
      <c r="B6" s="12">
        <v>44834</v>
      </c>
      <c r="C6" s="41" t="s">
        <v>37</v>
      </c>
    </row>
    <row r="7" spans="1:4" x14ac:dyDescent="0.2">
      <c r="A7" s="14" t="s">
        <v>2</v>
      </c>
      <c r="B7" s="15">
        <v>408906.10000000003</v>
      </c>
      <c r="C7" s="16">
        <v>495901</v>
      </c>
    </row>
    <row r="8" spans="1:4" ht="22.5" x14ac:dyDescent="0.2">
      <c r="A8" s="17" t="s">
        <v>3</v>
      </c>
      <c r="B8" s="15"/>
      <c r="C8" s="18"/>
    </row>
    <row r="9" spans="1:4" x14ac:dyDescent="0.2">
      <c r="A9" s="19" t="s">
        <v>4</v>
      </c>
      <c r="B9" s="15"/>
      <c r="C9" s="20"/>
    </row>
    <row r="10" spans="1:4" x14ac:dyDescent="0.2">
      <c r="A10" s="19" t="s">
        <v>5</v>
      </c>
      <c r="B10" s="15"/>
      <c r="C10" s="18"/>
    </row>
    <row r="11" spans="1:4" x14ac:dyDescent="0.2">
      <c r="A11" s="19" t="s">
        <v>6</v>
      </c>
      <c r="B11" s="15">
        <v>477530.44</v>
      </c>
      <c r="C11" s="20">
        <v>513819</v>
      </c>
    </row>
    <row r="12" spans="1:4" x14ac:dyDescent="0.2">
      <c r="A12" s="21" t="s">
        <v>7</v>
      </c>
      <c r="B12" s="15">
        <v>-625274.27</v>
      </c>
      <c r="C12" s="20">
        <v>-916498</v>
      </c>
    </row>
    <row r="13" spans="1:4" x14ac:dyDescent="0.2">
      <c r="A13" s="21" t="s">
        <v>8</v>
      </c>
      <c r="B13" s="15">
        <v>-245960.91000000003</v>
      </c>
      <c r="C13" s="20">
        <v>-381820</v>
      </c>
    </row>
    <row r="14" spans="1:4" x14ac:dyDescent="0.2">
      <c r="A14" s="21" t="s">
        <v>9</v>
      </c>
      <c r="B14" s="15">
        <v>-372088.53</v>
      </c>
      <c r="C14" s="20">
        <v>-488858</v>
      </c>
    </row>
    <row r="15" spans="1:4" x14ac:dyDescent="0.2">
      <c r="A15" s="17" t="s">
        <v>10</v>
      </c>
      <c r="B15" s="15">
        <v>261105.94</v>
      </c>
      <c r="C15" s="20">
        <v>375034</v>
      </c>
    </row>
    <row r="16" spans="1:4" x14ac:dyDescent="0.2">
      <c r="A16" s="21" t="s">
        <v>11</v>
      </c>
      <c r="B16" s="15"/>
      <c r="C16" s="20"/>
    </row>
    <row r="17" spans="1:3" x14ac:dyDescent="0.2">
      <c r="A17" s="21" t="s">
        <v>12</v>
      </c>
      <c r="B17" s="15"/>
      <c r="C17" s="20">
        <v>101631</v>
      </c>
    </row>
    <row r="18" spans="1:3" ht="13.5" customHeight="1" x14ac:dyDescent="0.2">
      <c r="A18" s="21" t="s">
        <v>13</v>
      </c>
      <c r="B18" s="22"/>
      <c r="C18" s="23"/>
    </row>
    <row r="19" spans="1:3" s="44" customFormat="1" x14ac:dyDescent="0.2">
      <c r="A19" s="24" t="s">
        <v>14</v>
      </c>
      <c r="B19" s="25">
        <f>SUM(B7:B18)</f>
        <v>-95781.23000000004</v>
      </c>
      <c r="C19" s="26">
        <f>SUM(C7:C17)</f>
        <v>-300791</v>
      </c>
    </row>
    <row r="20" spans="1:3" x14ac:dyDescent="0.2">
      <c r="A20" s="27" t="s">
        <v>15</v>
      </c>
      <c r="B20" s="28">
        <v>15069.47</v>
      </c>
      <c r="C20" s="16">
        <v>22444</v>
      </c>
    </row>
    <row r="21" spans="1:3" x14ac:dyDescent="0.2">
      <c r="A21" s="21" t="s">
        <v>16</v>
      </c>
      <c r="B21" s="15">
        <v>-1610.7</v>
      </c>
      <c r="C21" s="18"/>
    </row>
    <row r="22" spans="1:3" ht="12" customHeight="1" x14ac:dyDescent="0.2">
      <c r="A22" s="21" t="s">
        <v>17</v>
      </c>
      <c r="B22" s="15"/>
      <c r="C22" s="18"/>
    </row>
    <row r="23" spans="1:3" x14ac:dyDescent="0.2">
      <c r="A23" s="21" t="s">
        <v>18</v>
      </c>
      <c r="B23" s="15"/>
      <c r="C23" s="18"/>
    </row>
    <row r="24" spans="1:3" ht="22.5" x14ac:dyDescent="0.2">
      <c r="A24" s="29" t="s">
        <v>19</v>
      </c>
      <c r="B24" s="22"/>
      <c r="C24" s="23"/>
    </row>
    <row r="25" spans="1:3" s="44" customFormat="1" x14ac:dyDescent="0.2">
      <c r="A25" s="24" t="s">
        <v>20</v>
      </c>
      <c r="B25" s="25">
        <f>SUM(B20:B24)</f>
        <v>13458.769999999999</v>
      </c>
      <c r="C25" s="26">
        <f>SUM(C20:C24)</f>
        <v>22444</v>
      </c>
    </row>
    <row r="26" spans="1:3" s="44" customFormat="1" x14ac:dyDescent="0.2">
      <c r="A26" s="24" t="s">
        <v>21</v>
      </c>
      <c r="B26" s="25">
        <f>B19+B25</f>
        <v>-82322.460000000036</v>
      </c>
      <c r="C26" s="26">
        <f>C19+C25</f>
        <v>-278347</v>
      </c>
    </row>
    <row r="27" spans="1:3" x14ac:dyDescent="0.2">
      <c r="A27" s="30" t="s">
        <v>22</v>
      </c>
      <c r="B27" s="31"/>
      <c r="C27" s="32"/>
    </row>
    <row r="28" spans="1:3" s="44" customFormat="1" ht="22.5" x14ac:dyDescent="0.2">
      <c r="A28" s="33" t="s">
        <v>23</v>
      </c>
      <c r="B28" s="34">
        <f>B26+B27</f>
        <v>-82322.460000000036</v>
      </c>
      <c r="C28" s="35">
        <f>C26+C27</f>
        <v>-278347</v>
      </c>
    </row>
    <row r="29" spans="1:3" s="44" customFormat="1" x14ac:dyDescent="0.2">
      <c r="A29" s="33" t="s">
        <v>24</v>
      </c>
      <c r="B29" s="36"/>
      <c r="C29" s="37"/>
    </row>
    <row r="30" spans="1:3" ht="22.5" x14ac:dyDescent="0.2">
      <c r="A30" s="30" t="s">
        <v>25</v>
      </c>
      <c r="B30" s="31"/>
      <c r="C30" s="38"/>
    </row>
    <row r="31" spans="1:3" s="44" customFormat="1" x14ac:dyDescent="0.2">
      <c r="A31" s="24" t="s">
        <v>26</v>
      </c>
      <c r="B31" s="25">
        <f>B30+B28</f>
        <v>-82322.460000000036</v>
      </c>
      <c r="C31" s="26">
        <f>C30+C28</f>
        <v>-278347</v>
      </c>
    </row>
    <row r="32" spans="1:3" x14ac:dyDescent="0.2">
      <c r="B32" s="9"/>
      <c r="C32" s="9"/>
    </row>
    <row r="33" spans="1:5" s="43" customFormat="1" x14ac:dyDescent="0.2">
      <c r="A33" s="10" t="s">
        <v>27</v>
      </c>
      <c r="B33" s="7"/>
      <c r="C33" s="7"/>
      <c r="D33" s="42"/>
      <c r="E33" s="42"/>
    </row>
  </sheetData>
  <mergeCells count="1">
    <mergeCell ref="A5:C5"/>
  </mergeCells>
  <printOptions horizontalCentered="1"/>
  <pageMargins left="0.39370078740157483" right="0.39370078740157483" top="0.98425196850393704" bottom="0.98425196850393704" header="0" footer="0"/>
  <pageSetup paperSize="9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2016</vt:lpstr>
      <vt:lpstr>2017</vt:lpstr>
      <vt:lpstr>2018</vt:lpstr>
      <vt:lpstr>2019</vt:lpstr>
      <vt:lpstr>2020</vt:lpstr>
      <vt:lpstr>2021</vt:lpstr>
      <vt:lpstr>2022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Chamorro Prieto</dc:creator>
  <cp:lastModifiedBy>Sheila Chamorro Prieto</cp:lastModifiedBy>
  <cp:lastPrinted>2022-02-04T08:01:19Z</cp:lastPrinted>
  <dcterms:created xsi:type="dcterms:W3CDTF">2018-12-14T11:54:26Z</dcterms:created>
  <dcterms:modified xsi:type="dcterms:W3CDTF">2022-11-17T17:10:37Z</dcterms:modified>
</cp:coreProperties>
</file>